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\\LAPTOP-AMC51269\WorkSpace\Gentarou\web\ribon\labo\"/>
    </mc:Choice>
  </mc:AlternateContent>
  <xr:revisionPtr revIDLastSave="0" documentId="13_ncr:1_{9A4F7134-0B31-48D3-9BBD-BA7639ECB42B}" xr6:coauthVersionLast="47" xr6:coauthVersionMax="47" xr10:uidLastSave="{00000000-0000-0000-0000-000000000000}"/>
  <bookViews>
    <workbookView xWindow="550" yWindow="470" windowWidth="18090" windowHeight="9140" xr2:uid="{388BAB49-6192-49F6-9037-F9E47F4C82D0}"/>
  </bookViews>
  <sheets>
    <sheet name="Sheet1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8" l="1"/>
  <c r="AK4" i="28" l="1"/>
  <c r="C4" i="28" s="1"/>
  <c r="B4" i="28" s="1"/>
  <c r="AG4" i="28"/>
  <c r="AC4" i="28"/>
  <c r="Y4" i="28"/>
  <c r="U4" i="28"/>
  <c r="Q4" i="28"/>
  <c r="M4" i="28"/>
  <c r="I4" i="28"/>
  <c r="E4" i="28"/>
  <c r="AJ4" i="28"/>
  <c r="AF4" i="28"/>
  <c r="AB4" i="28"/>
  <c r="X4" i="28"/>
  <c r="P4" i="28"/>
  <c r="L4" i="28"/>
  <c r="H4" i="28"/>
  <c r="T4" i="28"/>
  <c r="AI4" i="28"/>
  <c r="AE4" i="28"/>
  <c r="AA4" i="28"/>
  <c r="W4" i="28"/>
  <c r="S4" i="28"/>
  <c r="O4" i="28"/>
  <c r="K4" i="28"/>
  <c r="G4" i="28"/>
  <c r="D5" i="28"/>
  <c r="AH4" i="28"/>
  <c r="AD4" i="28"/>
  <c r="Z4" i="28"/>
  <c r="V4" i="28"/>
  <c r="R4" i="28"/>
  <c r="N4" i="28"/>
  <c r="J4" i="28"/>
  <c r="F4" i="28"/>
  <c r="F5" i="28"/>
  <c r="J5" i="28"/>
  <c r="N5" i="28"/>
  <c r="R5" i="28"/>
  <c r="V5" i="28"/>
  <c r="Z5" i="28"/>
  <c r="AD5" i="28"/>
  <c r="AH5" i="28"/>
  <c r="G5" i="28"/>
  <c r="K5" i="28"/>
  <c r="O5" i="28"/>
  <c r="S5" i="28"/>
  <c r="W5" i="28"/>
  <c r="AA5" i="28"/>
  <c r="AE5" i="28"/>
  <c r="AI5" i="28"/>
  <c r="H5" i="28"/>
  <c r="L5" i="28"/>
  <c r="P5" i="28"/>
  <c r="T5" i="28"/>
  <c r="X5" i="28"/>
  <c r="AB5" i="28"/>
  <c r="AF5" i="28"/>
  <c r="AJ5" i="28"/>
  <c r="E5" i="28"/>
  <c r="I5" i="28"/>
  <c r="M5" i="28"/>
  <c r="Q5" i="28"/>
  <c r="U5" i="28"/>
  <c r="Y5" i="28"/>
  <c r="AC5" i="28"/>
  <c r="AG5" i="28"/>
  <c r="AK5" i="28"/>
  <c r="C5" i="28" l="1"/>
  <c r="B5" i="28" l="1"/>
  <c r="D6" i="28"/>
  <c r="AK6" i="28" l="1"/>
  <c r="AG6" i="28"/>
  <c r="AC6" i="28"/>
  <c r="Y6" i="28"/>
  <c r="U6" i="28"/>
  <c r="Q6" i="28"/>
  <c r="M6" i="28"/>
  <c r="I6" i="28"/>
  <c r="E6" i="28"/>
  <c r="AI6" i="28"/>
  <c r="AA6" i="28"/>
  <c r="S6" i="28"/>
  <c r="G6" i="28"/>
  <c r="AJ6" i="28"/>
  <c r="AF6" i="28"/>
  <c r="AB6" i="28"/>
  <c r="X6" i="28"/>
  <c r="T6" i="28"/>
  <c r="P6" i="28"/>
  <c r="L6" i="28"/>
  <c r="H6" i="28"/>
  <c r="AE6" i="28"/>
  <c r="W6" i="28"/>
  <c r="O6" i="28"/>
  <c r="K6" i="28"/>
  <c r="AD6" i="28"/>
  <c r="N6" i="28"/>
  <c r="AH6" i="28"/>
  <c r="Z6" i="28"/>
  <c r="J6" i="28"/>
  <c r="V6" i="28"/>
  <c r="F6" i="28"/>
  <c r="R6" i="28"/>
  <c r="C6" i="28" l="1"/>
  <c r="D7" i="28" l="1"/>
  <c r="B6" i="28"/>
  <c r="AK7" i="28" l="1"/>
  <c r="AG7" i="28"/>
  <c r="AC7" i="28"/>
  <c r="Y7" i="28"/>
  <c r="U7" i="28"/>
  <c r="Q7" i="28"/>
  <c r="M7" i="28"/>
  <c r="I7" i="28"/>
  <c r="E7" i="28"/>
  <c r="AE7" i="28"/>
  <c r="W7" i="28"/>
  <c r="K7" i="28"/>
  <c r="AJ7" i="28"/>
  <c r="AF7" i="28"/>
  <c r="AB7" i="28"/>
  <c r="X7" i="28"/>
  <c r="T7" i="28"/>
  <c r="P7" i="28"/>
  <c r="L7" i="28"/>
  <c r="H7" i="28"/>
  <c r="S7" i="28"/>
  <c r="G7" i="28"/>
  <c r="AI7" i="28"/>
  <c r="AA7" i="28"/>
  <c r="O7" i="28"/>
  <c r="Z7" i="28"/>
  <c r="J7" i="28"/>
  <c r="N7" i="28"/>
  <c r="V7" i="28"/>
  <c r="F7" i="28"/>
  <c r="AH7" i="28"/>
  <c r="R7" i="28"/>
  <c r="AD7" i="28"/>
  <c r="C7" i="28" l="1"/>
  <c r="D8" i="28" l="1"/>
  <c r="B7" i="28"/>
  <c r="Y8" i="28" l="1"/>
  <c r="I8" i="28"/>
  <c r="AF8" i="28"/>
  <c r="P8" i="28"/>
  <c r="W8" i="28"/>
  <c r="S8" i="28"/>
  <c r="J8" i="28"/>
  <c r="N8" i="28"/>
  <c r="AK8" i="28"/>
  <c r="U8" i="28"/>
  <c r="E8" i="28"/>
  <c r="AB8" i="28"/>
  <c r="L8" i="28"/>
  <c r="O8" i="28"/>
  <c r="G8" i="28"/>
  <c r="AH8" i="28"/>
  <c r="Z8" i="28"/>
  <c r="AG8" i="28"/>
  <c r="Q8" i="28"/>
  <c r="K8" i="28"/>
  <c r="X8" i="28"/>
  <c r="H8" i="28"/>
  <c r="AI8" i="28"/>
  <c r="V8" i="28"/>
  <c r="R8" i="28"/>
  <c r="AC8" i="28"/>
  <c r="M8" i="28"/>
  <c r="AJ8" i="28"/>
  <c r="T8" i="28"/>
  <c r="AE8" i="28"/>
  <c r="AA8" i="28"/>
  <c r="F8" i="28"/>
  <c r="AD8" i="28"/>
  <c r="C8" i="28" l="1"/>
  <c r="B8" i="28" l="1"/>
  <c r="D9" i="28"/>
  <c r="Y9" i="28" l="1"/>
  <c r="I9" i="28"/>
  <c r="W9" i="28"/>
  <c r="AB9" i="28"/>
  <c r="L9" i="28"/>
  <c r="AA9" i="28"/>
  <c r="V9" i="28"/>
  <c r="J9" i="28"/>
  <c r="AK9" i="28"/>
  <c r="U9" i="28"/>
  <c r="E9" i="28"/>
  <c r="O9" i="28"/>
  <c r="X9" i="28"/>
  <c r="H9" i="28"/>
  <c r="K9" i="28"/>
  <c r="AD9" i="28"/>
  <c r="F9" i="28"/>
  <c r="AG9" i="28"/>
  <c r="Q9" i="28"/>
  <c r="AI9" i="28"/>
  <c r="AJ9" i="28"/>
  <c r="T9" i="28"/>
  <c r="S9" i="28"/>
  <c r="AH9" i="28"/>
  <c r="N9" i="28"/>
  <c r="AC9" i="28"/>
  <c r="M9" i="28"/>
  <c r="AE9" i="28"/>
  <c r="AF9" i="28"/>
  <c r="P9" i="28"/>
  <c r="G9" i="28"/>
  <c r="R9" i="28"/>
  <c r="Z9" i="28"/>
  <c r="C9" i="28" l="1"/>
  <c r="B9" i="28" l="1"/>
  <c r="D10" i="28"/>
  <c r="Y10" i="28" l="1"/>
  <c r="I10" i="28"/>
  <c r="O10" i="28"/>
  <c r="AB10" i="28"/>
  <c r="L10" i="28"/>
  <c r="S10" i="28"/>
  <c r="R10" i="28"/>
  <c r="F10" i="28"/>
  <c r="AK10" i="28"/>
  <c r="U10" i="28"/>
  <c r="E10" i="28"/>
  <c r="G10" i="28"/>
  <c r="X10" i="28"/>
  <c r="H10" i="28"/>
  <c r="K10" i="28"/>
  <c r="Z10" i="28"/>
  <c r="AH10" i="28"/>
  <c r="AG10" i="28"/>
  <c r="Q10" i="28"/>
  <c r="AI10" i="28"/>
  <c r="AJ10" i="28"/>
  <c r="T10" i="28"/>
  <c r="AE10" i="28"/>
  <c r="AD10" i="28"/>
  <c r="J10" i="28"/>
  <c r="AC10" i="28"/>
  <c r="M10" i="28"/>
  <c r="W10" i="28"/>
  <c r="AF10" i="28"/>
  <c r="P10" i="28"/>
  <c r="AA10" i="28"/>
  <c r="N10" i="28"/>
  <c r="V10" i="28"/>
  <c r="C10" i="28" l="1"/>
  <c r="D11" i="28" l="1"/>
  <c r="B10" i="28"/>
  <c r="V11" i="28" l="1"/>
  <c r="AC11" i="28"/>
  <c r="I11" i="28"/>
  <c r="AG11" i="28"/>
  <c r="L11" i="28"/>
  <c r="G11" i="28"/>
  <c r="J11" i="28"/>
  <c r="AJ11" i="28"/>
  <c r="AH11" i="28"/>
  <c r="R11" i="28"/>
  <c r="X11" i="28"/>
  <c r="E11" i="28"/>
  <c r="AB11" i="28"/>
  <c r="H11" i="28"/>
  <c r="AA11" i="28"/>
  <c r="Y11" i="28"/>
  <c r="O11" i="28"/>
  <c r="AD11" i="28"/>
  <c r="N11" i="28"/>
  <c r="S11" i="28"/>
  <c r="AK11" i="28"/>
  <c r="W11" i="28"/>
  <c r="AF11" i="28"/>
  <c r="K11" i="28"/>
  <c r="F11" i="28"/>
  <c r="Z11" i="28"/>
  <c r="AI11" i="28"/>
  <c r="M11" i="28"/>
  <c r="P11" i="28"/>
  <c r="Q11" i="28"/>
  <c r="U11" i="28"/>
  <c r="AE11" i="28"/>
  <c r="T11" i="28"/>
  <c r="C11" i="28" l="1"/>
  <c r="B11" i="28" l="1"/>
  <c r="D12" i="28"/>
  <c r="V12" i="28" l="1"/>
  <c r="F12" i="28"/>
  <c r="T12" i="28"/>
  <c r="AI12" i="28"/>
  <c r="M12" i="28"/>
  <c r="W12" i="28"/>
  <c r="P12" i="28"/>
  <c r="K12" i="28"/>
  <c r="AH12" i="28"/>
  <c r="R12" i="28"/>
  <c r="AJ12" i="28"/>
  <c r="O12" i="28"/>
  <c r="AC12" i="28"/>
  <c r="H12" i="28"/>
  <c r="Q12" i="28"/>
  <c r="L12" i="28"/>
  <c r="E12" i="28"/>
  <c r="AD12" i="28"/>
  <c r="N12" i="28"/>
  <c r="AE12" i="28"/>
  <c r="I12" i="28"/>
  <c r="X12" i="28"/>
  <c r="AG12" i="28"/>
  <c r="G12" i="28"/>
  <c r="AA12" i="28"/>
  <c r="Z12" i="28"/>
  <c r="J12" i="28"/>
  <c r="Y12" i="28"/>
  <c r="AK12" i="28"/>
  <c r="S12" i="28"/>
  <c r="AB12" i="28"/>
  <c r="AF12" i="28"/>
  <c r="U12" i="28"/>
  <c r="C12" i="28" l="1"/>
  <c r="B12" i="28" l="1"/>
  <c r="D13" i="28"/>
  <c r="V13" i="28" l="1"/>
  <c r="F13" i="28"/>
  <c r="U13" i="28"/>
  <c r="AC13" i="28"/>
  <c r="Q13" i="28"/>
  <c r="T13" i="28"/>
  <c r="S13" i="28"/>
  <c r="L13" i="28"/>
  <c r="AD13" i="28"/>
  <c r="N13" i="28"/>
  <c r="AF13" i="28"/>
  <c r="K13" i="28"/>
  <c r="AE13" i="28"/>
  <c r="AG13" i="28"/>
  <c r="Z13" i="28"/>
  <c r="J13" i="28"/>
  <c r="AA13" i="28"/>
  <c r="AB13" i="28"/>
  <c r="AI13" i="28"/>
  <c r="AH13" i="28"/>
  <c r="R13" i="28"/>
  <c r="AK13" i="28"/>
  <c r="P13" i="28"/>
  <c r="X13" i="28"/>
  <c r="AJ13" i="28"/>
  <c r="O13" i="28"/>
  <c r="H13" i="28"/>
  <c r="G13" i="28"/>
  <c r="M13" i="28"/>
  <c r="I13" i="28"/>
  <c r="E13" i="28"/>
  <c r="Y13" i="28"/>
  <c r="W13" i="28"/>
  <c r="C13" i="28" l="1"/>
  <c r="B13" i="28" l="1"/>
  <c r="D14" i="28"/>
  <c r="V14" i="28" l="1"/>
  <c r="F14" i="28"/>
  <c r="Q14" i="28"/>
  <c r="T14" i="28"/>
  <c r="AF14" i="28"/>
  <c r="K14" i="28"/>
  <c r="I14" i="28"/>
  <c r="AI14" i="28"/>
  <c r="AH14" i="28"/>
  <c r="AG14" i="28"/>
  <c r="X14" i="28"/>
  <c r="E14" i="28"/>
  <c r="S14" i="28"/>
  <c r="N14" i="28"/>
  <c r="G14" i="28"/>
  <c r="U14" i="28"/>
  <c r="M14" i="28"/>
  <c r="J14" i="28"/>
  <c r="AE14" i="28"/>
  <c r="P14" i="28"/>
  <c r="O14" i="28"/>
  <c r="R14" i="28"/>
  <c r="L14" i="28"/>
  <c r="AA14" i="28"/>
  <c r="AC14" i="28"/>
  <c r="AD14" i="28"/>
  <c r="AB14" i="28"/>
  <c r="H14" i="28"/>
  <c r="AJ14" i="28"/>
  <c r="Z14" i="28"/>
  <c r="W14" i="28"/>
  <c r="AK14" i="28"/>
  <c r="C14" i="28" s="1"/>
  <c r="B14" i="28" s="1"/>
  <c r="Y14" i="28"/>
  <c r="D15" i="28" l="1"/>
  <c r="Z15" i="28" l="1"/>
  <c r="J15" i="28"/>
  <c r="X15" i="28"/>
  <c r="AK15" i="28"/>
  <c r="AE15" i="28"/>
  <c r="W15" i="28"/>
  <c r="AF15" i="28"/>
  <c r="AJ15" i="28"/>
  <c r="V15" i="28"/>
  <c r="S15" i="28"/>
  <c r="AA15" i="28"/>
  <c r="Q15" i="28"/>
  <c r="Y15" i="28"/>
  <c r="R15" i="28"/>
  <c r="M15" i="28"/>
  <c r="AG15" i="28"/>
  <c r="K15" i="28"/>
  <c r="AD15" i="28"/>
  <c r="AC15" i="28"/>
  <c r="E15" i="28"/>
  <c r="G15" i="28"/>
  <c r="F15" i="28"/>
  <c r="I15" i="28"/>
  <c r="U15" i="28"/>
  <c r="AH15" i="28"/>
  <c r="AI15" i="28"/>
  <c r="P15" i="28"/>
  <c r="L15" i="28"/>
  <c r="O15" i="28"/>
  <c r="N15" i="28"/>
  <c r="H15" i="28"/>
  <c r="AB15" i="28"/>
  <c r="T15" i="28"/>
  <c r="C15" i="28" l="1"/>
  <c r="B15" i="28" l="1"/>
  <c r="D16" i="28"/>
  <c r="W16" i="28" l="1"/>
  <c r="G16" i="28"/>
  <c r="V16" i="28"/>
  <c r="F16" i="28"/>
  <c r="M16" i="28"/>
  <c r="AJ16" i="28"/>
  <c r="AG16" i="28"/>
  <c r="H16" i="28"/>
  <c r="AI16" i="28"/>
  <c r="S16" i="28"/>
  <c r="AH16" i="28"/>
  <c r="R16" i="28"/>
  <c r="AK16" i="28"/>
  <c r="E16" i="28"/>
  <c r="AB16" i="28"/>
  <c r="Q16" i="28"/>
  <c r="X16" i="28"/>
  <c r="AE16" i="28"/>
  <c r="O16" i="28"/>
  <c r="AD16" i="28"/>
  <c r="N16" i="28"/>
  <c r="AC16" i="28"/>
  <c r="Y16" i="28"/>
  <c r="T16" i="28"/>
  <c r="I16" i="28"/>
  <c r="AA16" i="28"/>
  <c r="K16" i="28"/>
  <c r="Z16" i="28"/>
  <c r="J16" i="28"/>
  <c r="U16" i="28"/>
  <c r="P16" i="28"/>
  <c r="L16" i="28"/>
  <c r="AF16" i="28"/>
  <c r="C16" i="28" l="1"/>
  <c r="B16" i="28" l="1"/>
  <c r="D17" i="28"/>
  <c r="AA17" i="28" l="1"/>
  <c r="K17" i="28"/>
  <c r="Z17" i="28"/>
  <c r="J17" i="28"/>
  <c r="Q17" i="28"/>
  <c r="AF17" i="28"/>
  <c r="AC17" i="28"/>
  <c r="AJ17" i="28"/>
  <c r="S17" i="28"/>
  <c r="R17" i="28"/>
  <c r="AG17" i="28"/>
  <c r="P17" i="28"/>
  <c r="AB17" i="28"/>
  <c r="O17" i="28"/>
  <c r="N17" i="28"/>
  <c r="T17" i="28"/>
  <c r="E17" i="28"/>
  <c r="W17" i="28"/>
  <c r="G17" i="28"/>
  <c r="V17" i="28"/>
  <c r="F17" i="28"/>
  <c r="I17" i="28"/>
  <c r="X17" i="28"/>
  <c r="U17" i="28"/>
  <c r="L17" i="28"/>
  <c r="AI17" i="28"/>
  <c r="AH17" i="28"/>
  <c r="AK17" i="28"/>
  <c r="C17" i="28" s="1"/>
  <c r="B17" i="28" s="1"/>
  <c r="M17" i="28"/>
  <c r="AE17" i="28"/>
  <c r="AD17" i="28"/>
  <c r="Y17" i="28"/>
  <c r="H17" i="28"/>
  <c r="D18" i="28" l="1"/>
  <c r="AA18" i="28" l="1"/>
  <c r="K18" i="28"/>
  <c r="Z18" i="28"/>
  <c r="J18" i="28"/>
  <c r="U18" i="28"/>
  <c r="P18" i="28"/>
  <c r="L18" i="28"/>
  <c r="X18" i="28"/>
  <c r="W18" i="28"/>
  <c r="V18" i="28"/>
  <c r="F18" i="28"/>
  <c r="AJ18" i="28"/>
  <c r="AF18" i="28"/>
  <c r="S18" i="28"/>
  <c r="R18" i="28"/>
  <c r="E18" i="28"/>
  <c r="Y18" i="28"/>
  <c r="AE18" i="28"/>
  <c r="AD18" i="28"/>
  <c r="AC18" i="28"/>
  <c r="T18" i="28"/>
  <c r="G18" i="28"/>
  <c r="M18" i="28"/>
  <c r="AG18" i="28"/>
  <c r="AI18" i="28"/>
  <c r="AH18" i="28"/>
  <c r="AK18" i="28"/>
  <c r="AB18" i="28"/>
  <c r="H18" i="28"/>
  <c r="O18" i="28"/>
  <c r="N18" i="28"/>
  <c r="Q18" i="28"/>
  <c r="I18" i="28"/>
  <c r="C18" i="28" l="1"/>
  <c r="B18" i="28" l="1"/>
  <c r="D19" i="28"/>
  <c r="W19" i="28" l="1"/>
  <c r="G19" i="28"/>
  <c r="V19" i="28"/>
  <c r="F19" i="28"/>
  <c r="I19" i="28"/>
  <c r="X19" i="28"/>
  <c r="AC19" i="28"/>
  <c r="L19" i="28"/>
  <c r="S19" i="28"/>
  <c r="AH19" i="28"/>
  <c r="AG19" i="28"/>
  <c r="P19" i="28"/>
  <c r="AB19" i="28"/>
  <c r="AE19" i="28"/>
  <c r="O19" i="28"/>
  <c r="AD19" i="28"/>
  <c r="N19" i="28"/>
  <c r="Y19" i="28"/>
  <c r="T19" i="28"/>
  <c r="E19" i="28"/>
  <c r="AA19" i="28"/>
  <c r="K19" i="28"/>
  <c r="J19" i="28"/>
  <c r="AF19" i="28"/>
  <c r="AJ19" i="28"/>
  <c r="AI19" i="28"/>
  <c r="R19" i="28"/>
  <c r="M19" i="28"/>
  <c r="U19" i="28"/>
  <c r="H19" i="28"/>
  <c r="Z19" i="28"/>
  <c r="Q19" i="28"/>
  <c r="AK19" i="28"/>
  <c r="C19" i="28" l="1"/>
  <c r="B19" i="28" l="1"/>
  <c r="D20" i="28"/>
  <c r="W20" i="28" l="1"/>
  <c r="G20" i="28"/>
  <c r="V20" i="28"/>
  <c r="F20" i="28"/>
  <c r="Y20" i="28"/>
  <c r="M20" i="28"/>
  <c r="L20" i="28"/>
  <c r="P20" i="28"/>
  <c r="AI20" i="28"/>
  <c r="S20" i="28"/>
  <c r="AH20" i="28"/>
  <c r="R20" i="28"/>
  <c r="AK20" i="28"/>
  <c r="U20" i="28"/>
  <c r="E20" i="28"/>
  <c r="AJ20" i="28"/>
  <c r="H20" i="28"/>
  <c r="AE20" i="28"/>
  <c r="O20" i="28"/>
  <c r="AD20" i="28"/>
  <c r="N20" i="28"/>
  <c r="AG20" i="28"/>
  <c r="Q20" i="28"/>
  <c r="AF20" i="28"/>
  <c r="T20" i="28"/>
  <c r="AA20" i="28"/>
  <c r="K20" i="28"/>
  <c r="Z20" i="28"/>
  <c r="J20" i="28"/>
  <c r="AC20" i="28"/>
  <c r="AB20" i="28"/>
  <c r="X20" i="28"/>
  <c r="I20" i="28"/>
  <c r="C20" i="28" l="1"/>
  <c r="B20" i="28" l="1"/>
  <c r="D21" i="28"/>
  <c r="W21" i="28" l="1"/>
  <c r="G21" i="28"/>
  <c r="V21" i="28"/>
  <c r="F21" i="28"/>
  <c r="Y21" i="28"/>
  <c r="I21" i="28"/>
  <c r="AJ21" i="28"/>
  <c r="AB21" i="28"/>
  <c r="AI21" i="28"/>
  <c r="S21" i="28"/>
  <c r="AH21" i="28"/>
  <c r="R21" i="28"/>
  <c r="AK21" i="28"/>
  <c r="U21" i="28"/>
  <c r="E21" i="28"/>
  <c r="T21" i="28"/>
  <c r="L21" i="28"/>
  <c r="AE21" i="28"/>
  <c r="O21" i="28"/>
  <c r="AD21" i="28"/>
  <c r="N21" i="28"/>
  <c r="AG21" i="28"/>
  <c r="Q21" i="28"/>
  <c r="X21" i="28"/>
  <c r="AF21" i="28"/>
  <c r="AA21" i="28"/>
  <c r="K21" i="28"/>
  <c r="Z21" i="28"/>
  <c r="J21" i="28"/>
  <c r="AC21" i="28"/>
  <c r="M21" i="28"/>
  <c r="H21" i="28"/>
  <c r="P21" i="28"/>
  <c r="C21" i="28" l="1"/>
  <c r="B21" i="28" l="1"/>
  <c r="D22" i="28"/>
  <c r="W22" i="28" l="1"/>
  <c r="G22" i="28"/>
  <c r="V22" i="28"/>
  <c r="F22" i="28"/>
  <c r="Y22" i="28"/>
  <c r="I22" i="28"/>
  <c r="AF22" i="28"/>
  <c r="X22" i="28"/>
  <c r="AI22" i="28"/>
  <c r="S22" i="28"/>
  <c r="AH22" i="28"/>
  <c r="R22" i="28"/>
  <c r="AK22" i="28"/>
  <c r="U22" i="28"/>
  <c r="E22" i="28"/>
  <c r="P22" i="28"/>
  <c r="H22" i="28"/>
  <c r="AE22" i="28"/>
  <c r="O22" i="28"/>
  <c r="AD22" i="28"/>
  <c r="N22" i="28"/>
  <c r="AG22" i="28"/>
  <c r="Q22" i="28"/>
  <c r="AJ22" i="28"/>
  <c r="AB22" i="28"/>
  <c r="AA22" i="28"/>
  <c r="K22" i="28"/>
  <c r="Z22" i="28"/>
  <c r="J22" i="28"/>
  <c r="AC22" i="28"/>
  <c r="M22" i="28"/>
  <c r="T22" i="28"/>
  <c r="L22" i="28"/>
  <c r="C22" i="28" l="1"/>
  <c r="B22" i="28" l="1"/>
  <c r="D23" i="28"/>
  <c r="W23" i="28" l="1"/>
  <c r="G23" i="28"/>
  <c r="V23" i="28"/>
  <c r="F23" i="28"/>
  <c r="Y23" i="28"/>
  <c r="I23" i="28"/>
  <c r="AJ23" i="28"/>
  <c r="H23" i="28"/>
  <c r="AI23" i="28"/>
  <c r="S23" i="28"/>
  <c r="AH23" i="28"/>
  <c r="R23" i="28"/>
  <c r="AK23" i="28"/>
  <c r="U23" i="28"/>
  <c r="E23" i="28"/>
  <c r="AB23" i="28"/>
  <c r="T23" i="28"/>
  <c r="AE23" i="28"/>
  <c r="O23" i="28"/>
  <c r="AD23" i="28"/>
  <c r="N23" i="28"/>
  <c r="AG23" i="28"/>
  <c r="Q23" i="28"/>
  <c r="AF23" i="28"/>
  <c r="L23" i="28"/>
  <c r="AA23" i="28"/>
  <c r="K23" i="28"/>
  <c r="Z23" i="28"/>
  <c r="J23" i="28"/>
  <c r="AC23" i="28"/>
  <c r="M23" i="28"/>
  <c r="P23" i="28"/>
  <c r="X23" i="28"/>
  <c r="C23" i="28" l="1"/>
  <c r="B23" i="28" l="1"/>
  <c r="D24" i="28"/>
  <c r="W24" i="28" l="1"/>
  <c r="G24" i="28"/>
  <c r="V24" i="28"/>
  <c r="F24" i="28"/>
  <c r="Y24" i="28"/>
  <c r="I24" i="28"/>
  <c r="X24" i="28"/>
  <c r="AF24" i="28"/>
  <c r="E24" i="28"/>
  <c r="P24" i="28"/>
  <c r="O24" i="28"/>
  <c r="N24" i="28"/>
  <c r="Q24" i="28"/>
  <c r="AJ24" i="28"/>
  <c r="K24" i="28"/>
  <c r="J24" i="28"/>
  <c r="M24" i="28"/>
  <c r="T24" i="28"/>
  <c r="AI24" i="28"/>
  <c r="S24" i="28"/>
  <c r="AH24" i="28"/>
  <c r="R24" i="28"/>
  <c r="AK24" i="28"/>
  <c r="U24" i="28"/>
  <c r="H24" i="28"/>
  <c r="AE24" i="28"/>
  <c r="AD24" i="28"/>
  <c r="AG24" i="28"/>
  <c r="AB24" i="28"/>
  <c r="AA24" i="28"/>
  <c r="Z24" i="28"/>
  <c r="AC24" i="28"/>
  <c r="L24" i="28"/>
  <c r="C24" i="28" l="1"/>
  <c r="B24" i="28" l="1"/>
  <c r="D25" i="28"/>
  <c r="W25" i="28" l="1"/>
  <c r="G25" i="28"/>
  <c r="V25" i="28"/>
  <c r="F25" i="28"/>
  <c r="Y25" i="28"/>
  <c r="I25" i="28"/>
  <c r="P25" i="28"/>
  <c r="AB25" i="28"/>
  <c r="AI25" i="28"/>
  <c r="S25" i="28"/>
  <c r="AH25" i="28"/>
  <c r="R25" i="28"/>
  <c r="AK25" i="28"/>
  <c r="U25" i="28"/>
  <c r="E25" i="28"/>
  <c r="AJ25" i="28"/>
  <c r="L25" i="28"/>
  <c r="AE25" i="28"/>
  <c r="O25" i="28"/>
  <c r="AD25" i="28"/>
  <c r="N25" i="28"/>
  <c r="AG25" i="28"/>
  <c r="Q25" i="28"/>
  <c r="X25" i="28"/>
  <c r="T25" i="28"/>
  <c r="AA25" i="28"/>
  <c r="K25" i="28"/>
  <c r="Z25" i="28"/>
  <c r="J25" i="28"/>
  <c r="AC25" i="28"/>
  <c r="M25" i="28"/>
  <c r="H25" i="28"/>
  <c r="AF25" i="28"/>
  <c r="C25" i="28" l="1"/>
  <c r="B25" i="28" l="1"/>
  <c r="D26" i="28"/>
  <c r="AI26" i="28" l="1"/>
  <c r="W26" i="28"/>
  <c r="G26" i="28"/>
  <c r="R26" i="28"/>
  <c r="AD26" i="28"/>
  <c r="M26" i="28"/>
  <c r="AK26" i="28"/>
  <c r="X26" i="28"/>
  <c r="AH26" i="28"/>
  <c r="Z26" i="28"/>
  <c r="U26" i="28"/>
  <c r="AC26" i="28"/>
  <c r="K26" i="28"/>
  <c r="F26" i="28"/>
  <c r="T26" i="28"/>
  <c r="AJ26" i="28"/>
  <c r="AE26" i="28"/>
  <c r="S26" i="28"/>
  <c r="AG26" i="28"/>
  <c r="N26" i="28"/>
  <c r="Y26" i="28"/>
  <c r="I26" i="28"/>
  <c r="P26" i="28"/>
  <c r="H26" i="28"/>
  <c r="AF26" i="28"/>
  <c r="O26" i="28"/>
  <c r="J26" i="28"/>
  <c r="E26" i="28"/>
  <c r="AB26" i="28"/>
  <c r="AA26" i="28"/>
  <c r="V26" i="28"/>
  <c r="Q26" i="28"/>
  <c r="L26" i="28"/>
  <c r="C26" i="28" l="1"/>
  <c r="D27" i="28" l="1"/>
  <c r="B26" i="28"/>
  <c r="X27" i="28" l="1"/>
  <c r="H27" i="28"/>
  <c r="W27" i="28"/>
  <c r="G27" i="28"/>
  <c r="F27" i="28"/>
  <c r="M27" i="28"/>
  <c r="R27" i="28"/>
  <c r="Y27" i="28"/>
  <c r="J27" i="28"/>
  <c r="O27" i="28"/>
  <c r="AC27" i="28"/>
  <c r="I27" i="28"/>
  <c r="L27" i="28"/>
  <c r="K27" i="28"/>
  <c r="U27" i="28"/>
  <c r="AG27" i="28"/>
  <c r="AJ27" i="28"/>
  <c r="T27" i="28"/>
  <c r="AI27" i="28"/>
  <c r="S27" i="28"/>
  <c r="AD27" i="28"/>
  <c r="AK27" i="28"/>
  <c r="E27" i="28"/>
  <c r="Q27" i="28"/>
  <c r="AF27" i="28"/>
  <c r="P27" i="28"/>
  <c r="AE27" i="28"/>
  <c r="V27" i="28"/>
  <c r="AH27" i="28"/>
  <c r="AB27" i="28"/>
  <c r="AA27" i="28"/>
  <c r="N27" i="28"/>
  <c r="Z27" i="28"/>
  <c r="C27" i="28" l="1"/>
  <c r="D28" i="28" l="1"/>
  <c r="B27" i="28"/>
  <c r="X28" i="28" l="1"/>
  <c r="H28" i="28"/>
  <c r="W28" i="28"/>
  <c r="G28" i="28"/>
  <c r="J28" i="28"/>
  <c r="I28" i="28"/>
  <c r="F28" i="28"/>
  <c r="U28" i="28"/>
  <c r="AJ28" i="28"/>
  <c r="T28" i="28"/>
  <c r="AI28" i="28"/>
  <c r="AH28" i="28"/>
  <c r="AD28" i="28"/>
  <c r="M28" i="28"/>
  <c r="AF28" i="28"/>
  <c r="AE28" i="28"/>
  <c r="Z28" i="28"/>
  <c r="V28" i="28"/>
  <c r="AB28" i="28"/>
  <c r="AA28" i="28"/>
  <c r="R28" i="28"/>
  <c r="N28" i="28"/>
  <c r="S28" i="28"/>
  <c r="AG28" i="28"/>
  <c r="AK28" i="28"/>
  <c r="P28" i="28"/>
  <c r="O28" i="28"/>
  <c r="Y28" i="28"/>
  <c r="E28" i="28"/>
  <c r="L28" i="28"/>
  <c r="K28" i="28"/>
  <c r="Q28" i="28"/>
  <c r="AC28" i="28"/>
  <c r="C28" i="28" l="1"/>
  <c r="D29" i="28" l="1"/>
  <c r="B28" i="28"/>
  <c r="AB29" i="28" l="1"/>
  <c r="L29" i="28"/>
  <c r="AA29" i="28"/>
  <c r="K29" i="28"/>
  <c r="N29" i="28"/>
  <c r="M29" i="28"/>
  <c r="R29" i="28"/>
  <c r="Q29" i="28"/>
  <c r="AJ29" i="28"/>
  <c r="T29" i="28"/>
  <c r="AI29" i="28"/>
  <c r="AD29" i="28"/>
  <c r="AH29" i="28"/>
  <c r="AF29" i="28"/>
  <c r="AE29" i="28"/>
  <c r="V29" i="28"/>
  <c r="Z29" i="28"/>
  <c r="AK29" i="28"/>
  <c r="X29" i="28"/>
  <c r="H29" i="28"/>
  <c r="W29" i="28"/>
  <c r="G29" i="28"/>
  <c r="F29" i="28"/>
  <c r="E29" i="28"/>
  <c r="J29" i="28"/>
  <c r="I29" i="28"/>
  <c r="S29" i="28"/>
  <c r="AC29" i="28"/>
  <c r="AG29" i="28"/>
  <c r="P29" i="28"/>
  <c r="O29" i="28"/>
  <c r="U29" i="28"/>
  <c r="Y29" i="28"/>
  <c r="C29" i="28" l="1"/>
  <c r="D30" i="28" l="1"/>
  <c r="B29" i="28"/>
  <c r="Y30" i="28" l="1"/>
  <c r="I30" i="28"/>
  <c r="V30" i="28"/>
  <c r="AJ30" i="28"/>
  <c r="O30" i="28"/>
  <c r="N30" i="28"/>
  <c r="AD30" i="28"/>
  <c r="R30" i="28"/>
  <c r="AK30" i="28"/>
  <c r="U30" i="28"/>
  <c r="P30" i="28"/>
  <c r="J30" i="28"/>
  <c r="S30" i="28"/>
  <c r="AF30" i="28"/>
  <c r="Z30" i="28"/>
  <c r="W30" i="28"/>
  <c r="AC30" i="28"/>
  <c r="M30" i="28"/>
  <c r="AA30" i="28"/>
  <c r="T30" i="28"/>
  <c r="X30" i="28"/>
  <c r="AB30" i="28"/>
  <c r="E30" i="28"/>
  <c r="AE30" i="28"/>
  <c r="AH30" i="28"/>
  <c r="G30" i="28"/>
  <c r="AG30" i="28"/>
  <c r="Q30" i="28"/>
  <c r="K30" i="28"/>
  <c r="AI30" i="28"/>
  <c r="H30" i="28"/>
  <c r="F30" i="28"/>
  <c r="L30" i="28"/>
  <c r="C30" i="28" l="1"/>
  <c r="D31" i="28" l="1"/>
  <c r="B30" i="28"/>
  <c r="Y31" i="28" l="1"/>
  <c r="I31" i="28"/>
  <c r="X31" i="28"/>
  <c r="W31" i="28"/>
  <c r="AF31" i="28"/>
  <c r="K31" i="28"/>
  <c r="T31" i="28"/>
  <c r="AE31" i="28"/>
  <c r="H31" i="28"/>
  <c r="AG31" i="28"/>
  <c r="AI31" i="28"/>
  <c r="L31" i="28"/>
  <c r="Z31" i="28"/>
  <c r="AC31" i="28"/>
  <c r="M31" i="28"/>
  <c r="AD31" i="28"/>
  <c r="G31" i="28"/>
  <c r="J31" i="28"/>
  <c r="AK31" i="28"/>
  <c r="U31" i="28"/>
  <c r="E31" i="28"/>
  <c r="S31" i="28"/>
  <c r="R31" i="28"/>
  <c r="AA31" i="28"/>
  <c r="F31" i="28"/>
  <c r="N31" i="28"/>
  <c r="Q31" i="28"/>
  <c r="AH31" i="28"/>
  <c r="V31" i="28"/>
  <c r="AJ31" i="28"/>
  <c r="AB31" i="28"/>
  <c r="P31" i="28"/>
  <c r="O31" i="28"/>
  <c r="C31" i="28" l="1"/>
  <c r="B31" i="28" l="1"/>
  <c r="D32" i="28"/>
  <c r="V32" i="28" l="1"/>
  <c r="F32" i="28"/>
  <c r="Y32" i="28"/>
  <c r="I32" i="28"/>
  <c r="T32" i="28"/>
  <c r="S32" i="28"/>
  <c r="P32" i="28"/>
  <c r="AE32" i="28"/>
  <c r="AH32" i="28"/>
  <c r="R32" i="28"/>
  <c r="AK32" i="28"/>
  <c r="U32" i="28"/>
  <c r="E32" i="28"/>
  <c r="L32" i="28"/>
  <c r="K32" i="28"/>
  <c r="H32" i="28"/>
  <c r="W32" i="28"/>
  <c r="AD32" i="28"/>
  <c r="N32" i="28"/>
  <c r="AG32" i="28"/>
  <c r="Q32" i="28"/>
  <c r="AJ32" i="28"/>
  <c r="AI32" i="28"/>
  <c r="AF32" i="28"/>
  <c r="O32" i="28"/>
  <c r="Z32" i="28"/>
  <c r="AC32" i="28"/>
  <c r="M32" i="28"/>
  <c r="AA32" i="28"/>
  <c r="G32" i="28"/>
  <c r="J32" i="28"/>
  <c r="AB32" i="28"/>
  <c r="X32" i="28"/>
  <c r="C32" i="28" l="1"/>
  <c r="B32" i="28" l="1"/>
  <c r="D33" i="28"/>
  <c r="V33" i="28" l="1"/>
  <c r="F33" i="28"/>
  <c r="Y33" i="28"/>
  <c r="I33" i="28"/>
  <c r="P33" i="28"/>
  <c r="O33" i="28"/>
  <c r="T33" i="28"/>
  <c r="AA33" i="28"/>
  <c r="AH33" i="28"/>
  <c r="R33" i="28"/>
  <c r="AK33" i="28"/>
  <c r="U33" i="28"/>
  <c r="E33" i="28"/>
  <c r="H33" i="28"/>
  <c r="G33" i="28"/>
  <c r="L33" i="28"/>
  <c r="S33" i="28"/>
  <c r="AD33" i="28"/>
  <c r="AG33" i="28"/>
  <c r="Q33" i="28"/>
  <c r="AF33" i="28"/>
  <c r="AJ33" i="28"/>
  <c r="X33" i="28"/>
  <c r="AB33" i="28"/>
  <c r="N33" i="28"/>
  <c r="AE33" i="28"/>
  <c r="K33" i="28"/>
  <c r="Z33" i="28"/>
  <c r="J33" i="28"/>
  <c r="AC33" i="28"/>
  <c r="M33" i="28"/>
  <c r="W33" i="28"/>
  <c r="AI33" i="28"/>
  <c r="C33" i="28" l="1"/>
  <c r="B33" i="28" l="1"/>
  <c r="D34" i="28"/>
  <c r="V34" i="28" l="1"/>
  <c r="F34" i="28"/>
  <c r="Y34" i="28"/>
  <c r="I34" i="28"/>
  <c r="T34" i="28"/>
  <c r="S34" i="28"/>
  <c r="P34" i="28"/>
  <c r="W34" i="28"/>
  <c r="AH34" i="28"/>
  <c r="R34" i="28"/>
  <c r="AK34" i="28"/>
  <c r="U34" i="28"/>
  <c r="E34" i="28"/>
  <c r="L34" i="28"/>
  <c r="K34" i="28"/>
  <c r="H34" i="28"/>
  <c r="O34" i="28"/>
  <c r="AD34" i="28"/>
  <c r="N34" i="28"/>
  <c r="AG34" i="28"/>
  <c r="Q34" i="28"/>
  <c r="AJ34" i="28"/>
  <c r="AF34" i="28"/>
  <c r="G34" i="28"/>
  <c r="Z34" i="28"/>
  <c r="J34" i="28"/>
  <c r="M34" i="28"/>
  <c r="AA34" i="28"/>
  <c r="AE34" i="28"/>
  <c r="AI34" i="28"/>
  <c r="AC34" i="28"/>
  <c r="AB34" i="28"/>
  <c r="X34" i="28"/>
  <c r="C34" i="28" l="1"/>
  <c r="B34" i="28" l="1"/>
  <c r="D35" i="28"/>
  <c r="V35" i="28" l="1"/>
  <c r="F35" i="28"/>
  <c r="Y35" i="28"/>
  <c r="I35" i="28"/>
  <c r="P35" i="28"/>
  <c r="O35" i="28"/>
  <c r="T35" i="28"/>
  <c r="S35" i="28"/>
  <c r="AH35" i="28"/>
  <c r="R35" i="28"/>
  <c r="AK35" i="28"/>
  <c r="U35" i="28"/>
  <c r="E35" i="28"/>
  <c r="H35" i="28"/>
  <c r="G35" i="28"/>
  <c r="L35" i="28"/>
  <c r="K35" i="28"/>
  <c r="AD35" i="28"/>
  <c r="N35" i="28"/>
  <c r="AG35" i="28"/>
  <c r="Q35" i="28"/>
  <c r="AF35" i="28"/>
  <c r="AE35" i="28"/>
  <c r="AJ35" i="28"/>
  <c r="AI35" i="28"/>
  <c r="Z35" i="28"/>
  <c r="J35" i="28"/>
  <c r="AC35" i="28"/>
  <c r="M35" i="28"/>
  <c r="W35" i="28"/>
  <c r="AB35" i="28"/>
  <c r="AA35" i="28"/>
  <c r="X35" i="28"/>
  <c r="C35" i="28" l="1"/>
  <c r="B35" i="28" l="1"/>
  <c r="D36" i="28"/>
  <c r="V36" i="28" l="1"/>
  <c r="F36" i="28"/>
  <c r="Y36" i="28"/>
  <c r="I36" i="28"/>
  <c r="T36" i="28"/>
  <c r="S36" i="28"/>
  <c r="P36" i="28"/>
  <c r="O36" i="28"/>
  <c r="AH36" i="28"/>
  <c r="R36" i="28"/>
  <c r="AK36" i="28"/>
  <c r="U36" i="28"/>
  <c r="E36" i="28"/>
  <c r="L36" i="28"/>
  <c r="K36" i="28"/>
  <c r="H36" i="28"/>
  <c r="G36" i="28"/>
  <c r="AD36" i="28"/>
  <c r="N36" i="28"/>
  <c r="AG36" i="28"/>
  <c r="Q36" i="28"/>
  <c r="AJ36" i="28"/>
  <c r="AI36" i="28"/>
  <c r="AE36" i="28"/>
  <c r="Z36" i="28"/>
  <c r="J36" i="28"/>
  <c r="M36" i="28"/>
  <c r="AA36" i="28"/>
  <c r="W36" i="28"/>
  <c r="AF36" i="28"/>
  <c r="AC36" i="28"/>
  <c r="AB36" i="28"/>
  <c r="X36" i="28"/>
  <c r="C36" i="28" l="1"/>
  <c r="B36" i="28" l="1"/>
  <c r="D37" i="28"/>
  <c r="X37" i="28" l="1"/>
  <c r="R37" i="28"/>
  <c r="AK37" i="28"/>
  <c r="Q37" i="28"/>
  <c r="AI37" i="28"/>
  <c r="AH37" i="28"/>
  <c r="AD37" i="28"/>
  <c r="S37" i="28"/>
  <c r="AJ37" i="28"/>
  <c r="AG37" i="28"/>
  <c r="N37" i="28"/>
  <c r="AE37" i="28"/>
  <c r="M37" i="28"/>
  <c r="Y37" i="28"/>
  <c r="W37" i="28"/>
  <c r="T37" i="28"/>
  <c r="K37" i="28"/>
  <c r="AF37" i="28"/>
  <c r="AA37" i="28"/>
  <c r="J37" i="28"/>
  <c r="Z37" i="28"/>
  <c r="I37" i="28"/>
  <c r="P37" i="28"/>
  <c r="L37" i="28"/>
  <c r="AB37" i="28"/>
  <c r="V37" i="28"/>
  <c r="F37" i="28"/>
  <c r="U37" i="28"/>
  <c r="E37" i="28"/>
  <c r="G37" i="28"/>
  <c r="O37" i="28"/>
  <c r="H37" i="28"/>
  <c r="AC37" i="28"/>
  <c r="C37" i="28" l="1"/>
  <c r="D38" i="28" l="1"/>
  <c r="B37" i="28"/>
  <c r="AF38" i="28" l="1"/>
  <c r="P38" i="28"/>
  <c r="AC38" i="28"/>
  <c r="G38" i="28"/>
  <c r="Q38" i="28"/>
  <c r="U38" i="28"/>
  <c r="I38" i="28"/>
  <c r="Y38" i="28"/>
  <c r="AK38" i="28"/>
  <c r="AB38" i="28"/>
  <c r="L38" i="28"/>
  <c r="W38" i="28"/>
  <c r="AH38" i="28"/>
  <c r="K38" i="28"/>
  <c r="J38" i="28"/>
  <c r="Z38" i="28"/>
  <c r="N38" i="28"/>
  <c r="AG38" i="28"/>
  <c r="X38" i="28"/>
  <c r="H38" i="28"/>
  <c r="R38" i="28"/>
  <c r="AA38" i="28"/>
  <c r="F38" i="28"/>
  <c r="AD38" i="28"/>
  <c r="O38" i="28"/>
  <c r="AJ38" i="28"/>
  <c r="T38" i="28"/>
  <c r="AI38" i="28"/>
  <c r="M38" i="28"/>
  <c r="V38" i="28"/>
  <c r="AE38" i="28"/>
  <c r="S38" i="28"/>
  <c r="E38" i="28"/>
  <c r="C38" i="28" l="1"/>
  <c r="B38" i="28" l="1"/>
  <c r="D39" i="28"/>
  <c r="Y39" i="28" l="1"/>
  <c r="I39" i="28"/>
  <c r="AB39" i="28"/>
  <c r="L39" i="28"/>
  <c r="O39" i="28"/>
  <c r="N39" i="28"/>
  <c r="Z39" i="28"/>
  <c r="AH39" i="28"/>
  <c r="AK39" i="28"/>
  <c r="U39" i="28"/>
  <c r="E39" i="28"/>
  <c r="X39" i="28"/>
  <c r="H39" i="28"/>
  <c r="G39" i="28"/>
  <c r="F39" i="28"/>
  <c r="J39" i="28"/>
  <c r="R39" i="28"/>
  <c r="AG39" i="28"/>
  <c r="Q39" i="28"/>
  <c r="AJ39" i="28"/>
  <c r="T39" i="28"/>
  <c r="AE39" i="28"/>
  <c r="AD39" i="28"/>
  <c r="AA39" i="28"/>
  <c r="AI39" i="28"/>
  <c r="AC39" i="28"/>
  <c r="M39" i="28"/>
  <c r="AF39" i="28"/>
  <c r="P39" i="28"/>
  <c r="W39" i="28"/>
  <c r="V39" i="28"/>
  <c r="K39" i="28"/>
  <c r="S39" i="28"/>
  <c r="C39" i="28" l="1"/>
  <c r="B39" i="28" l="1"/>
  <c r="D40" i="28"/>
  <c r="Y40" i="28" l="1"/>
  <c r="I40" i="28"/>
  <c r="AB40" i="28"/>
  <c r="L40" i="28"/>
  <c r="S40" i="28"/>
  <c r="R40" i="28"/>
  <c r="V40" i="28"/>
  <c r="AD40" i="28"/>
  <c r="U40" i="28"/>
  <c r="E40" i="28"/>
  <c r="X40" i="28"/>
  <c r="K40" i="28"/>
  <c r="F40" i="28"/>
  <c r="AG40" i="28"/>
  <c r="AJ40" i="28"/>
  <c r="T40" i="28"/>
  <c r="AH40" i="28"/>
  <c r="AE40" i="28"/>
  <c r="P40" i="28"/>
  <c r="G40" i="28"/>
  <c r="AK40" i="28"/>
  <c r="H40" i="28"/>
  <c r="J40" i="28"/>
  <c r="N40" i="28"/>
  <c r="Q40" i="28"/>
  <c r="AI40" i="28"/>
  <c r="W40" i="28"/>
  <c r="AC40" i="28"/>
  <c r="M40" i="28"/>
  <c r="AF40" i="28"/>
  <c r="AA40" i="28"/>
  <c r="Z40" i="28"/>
  <c r="O40" i="28"/>
  <c r="C40" i="28" l="1"/>
  <c r="D41" i="28" l="1"/>
  <c r="B40" i="28"/>
  <c r="Y41" i="28" l="1"/>
  <c r="I41" i="28"/>
  <c r="AB41" i="28"/>
  <c r="L41" i="28"/>
  <c r="O41" i="28"/>
  <c r="N41" i="28"/>
  <c r="AH41" i="28"/>
  <c r="Z41" i="28"/>
  <c r="AJ41" i="28"/>
  <c r="AE41" i="28"/>
  <c r="AI41" i="28"/>
  <c r="AC41" i="28"/>
  <c r="M41" i="28"/>
  <c r="P41" i="28"/>
  <c r="W41" i="28"/>
  <c r="S41" i="28"/>
  <c r="AK41" i="28"/>
  <c r="U41" i="28"/>
  <c r="E41" i="28"/>
  <c r="X41" i="28"/>
  <c r="H41" i="28"/>
  <c r="G41" i="28"/>
  <c r="F41" i="28"/>
  <c r="R41" i="28"/>
  <c r="J41" i="28"/>
  <c r="AG41" i="28"/>
  <c r="Q41" i="28"/>
  <c r="T41" i="28"/>
  <c r="AD41" i="28"/>
  <c r="AA41" i="28"/>
  <c r="AF41" i="28"/>
  <c r="V41" i="28"/>
  <c r="K41" i="28"/>
  <c r="C41" i="28" l="1"/>
  <c r="D42" i="28" l="1"/>
  <c r="B41" i="28"/>
  <c r="Y42" i="28" l="1"/>
  <c r="I42" i="28"/>
  <c r="AB42" i="28"/>
  <c r="L42" i="28"/>
  <c r="AA42" i="28"/>
  <c r="K42" i="28"/>
  <c r="O42" i="28"/>
  <c r="V42" i="28"/>
  <c r="T42" i="28"/>
  <c r="AH42" i="28"/>
  <c r="Z42" i="28"/>
  <c r="M42" i="28"/>
  <c r="P42" i="28"/>
  <c r="S42" i="28"/>
  <c r="G42" i="28"/>
  <c r="AK42" i="28"/>
  <c r="C42" i="28" s="1"/>
  <c r="U42" i="28"/>
  <c r="E42" i="28"/>
  <c r="X42" i="28"/>
  <c r="H42" i="28"/>
  <c r="W42" i="28"/>
  <c r="AD42" i="28"/>
  <c r="N42" i="28"/>
  <c r="F42" i="28"/>
  <c r="AG42" i="28"/>
  <c r="Q42" i="28"/>
  <c r="AJ42" i="28"/>
  <c r="AI42" i="28"/>
  <c r="R42" i="28"/>
  <c r="AC42" i="28"/>
  <c r="AF42" i="28"/>
  <c r="AE42" i="28"/>
  <c r="J42" i="28"/>
  <c r="B42" i="28" l="1"/>
  <c r="D43" i="28"/>
  <c r="Y43" i="28" l="1"/>
  <c r="I43" i="28"/>
  <c r="AB43" i="28"/>
  <c r="L43" i="28"/>
  <c r="AA43" i="28"/>
  <c r="K43" i="28"/>
  <c r="Z43" i="28"/>
  <c r="V43" i="28"/>
  <c r="AI43" i="28"/>
  <c r="F43" i="28"/>
  <c r="AK43" i="28"/>
  <c r="U43" i="28"/>
  <c r="E43" i="28"/>
  <c r="X43" i="28"/>
  <c r="H43" i="28"/>
  <c r="W43" i="28"/>
  <c r="G43" i="28"/>
  <c r="J43" i="28"/>
  <c r="R43" i="28"/>
  <c r="AG43" i="28"/>
  <c r="Q43" i="28"/>
  <c r="AJ43" i="28"/>
  <c r="T43" i="28"/>
  <c r="S43" i="28"/>
  <c r="AD43" i="28"/>
  <c r="AC43" i="28"/>
  <c r="M43" i="28"/>
  <c r="AF43" i="28"/>
  <c r="P43" i="28"/>
  <c r="AE43" i="28"/>
  <c r="O43" i="28"/>
  <c r="N43" i="28"/>
  <c r="AH43" i="28"/>
  <c r="C43" i="28" l="1"/>
  <c r="B43" i="28" l="1"/>
  <c r="D44" i="28"/>
  <c r="Y44" i="28" l="1"/>
  <c r="I44" i="28"/>
  <c r="AB44" i="28"/>
  <c r="L44" i="28"/>
  <c r="AA44" i="28"/>
  <c r="K44" i="28"/>
  <c r="V44" i="28"/>
  <c r="R44" i="28"/>
  <c r="Q44" i="28"/>
  <c r="T44" i="28"/>
  <c r="S44" i="28"/>
  <c r="AH44" i="28"/>
  <c r="M44" i="28"/>
  <c r="P44" i="28"/>
  <c r="O44" i="28"/>
  <c r="AD44" i="28"/>
  <c r="AK44" i="28"/>
  <c r="U44" i="28"/>
  <c r="E44" i="28"/>
  <c r="X44" i="28"/>
  <c r="H44" i="28"/>
  <c r="W44" i="28"/>
  <c r="G44" i="28"/>
  <c r="F44" i="28"/>
  <c r="N44" i="28"/>
  <c r="AG44" i="28"/>
  <c r="AJ44" i="28"/>
  <c r="AI44" i="28"/>
  <c r="Z44" i="28"/>
  <c r="AC44" i="28"/>
  <c r="AF44" i="28"/>
  <c r="AE44" i="28"/>
  <c r="J44" i="28"/>
  <c r="C44" i="28" l="1"/>
  <c r="B44" i="28" l="1"/>
  <c r="D45" i="28"/>
  <c r="Y45" i="28" l="1"/>
  <c r="I45" i="28"/>
  <c r="AB45" i="28"/>
  <c r="L45" i="28"/>
  <c r="AA45" i="28"/>
  <c r="K45" i="28"/>
  <c r="AH45" i="28"/>
  <c r="N45" i="28"/>
  <c r="AG45" i="28"/>
  <c r="T45" i="28"/>
  <c r="S45" i="28"/>
  <c r="AD45" i="28"/>
  <c r="M45" i="28"/>
  <c r="P45" i="28"/>
  <c r="O45" i="28"/>
  <c r="Z45" i="28"/>
  <c r="AK45" i="28"/>
  <c r="U45" i="28"/>
  <c r="E45" i="28"/>
  <c r="X45" i="28"/>
  <c r="H45" i="28"/>
  <c r="W45" i="28"/>
  <c r="G45" i="28"/>
  <c r="R45" i="28"/>
  <c r="J45" i="28"/>
  <c r="Q45" i="28"/>
  <c r="AJ45" i="28"/>
  <c r="AI45" i="28"/>
  <c r="V45" i="28"/>
  <c r="AC45" i="28"/>
  <c r="AF45" i="28"/>
  <c r="AE45" i="28"/>
  <c r="F45" i="28"/>
  <c r="C45" i="28" l="1"/>
  <c r="B45" i="28" s="1"/>
</calcChain>
</file>

<file path=xl/sharedStrings.xml><?xml version="1.0" encoding="utf-8"?>
<sst xmlns="http://schemas.openxmlformats.org/spreadsheetml/2006/main" count="37" uniqueCount="37">
  <si>
    <t>b0</t>
    <phoneticPr fontId="1"/>
  </si>
  <si>
    <t>b1</t>
    <phoneticPr fontId="1"/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</si>
  <si>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</si>
  <si>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</si>
  <si>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</si>
  <si>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</si>
  <si>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</si>
  <si>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</si>
  <si>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</si>
  <si>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</si>
  <si>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</si>
  <si>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</si>
  <si>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</si>
  <si>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</si>
  <si>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</si>
  <si>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</si>
  <si>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</si>
  <si>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</si>
  <si>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</si>
  <si>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</si>
  <si>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</si>
  <si>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</si>
  <si>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</si>
  <si>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</si>
  <si>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</si>
  <si>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</si>
  <si>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</si>
  <si>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</si>
  <si>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</si>
  <si>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</si>
  <si>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</si>
  <si>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</si>
  <si>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</si>
  <si>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Value</t>
    <phoneticPr fontId="1"/>
  </si>
  <si>
    <t>Number of
TailZero</t>
    <phoneticPr fontId="1"/>
  </si>
  <si>
    <t>Odd</t>
    <phoneticPr fontId="1"/>
  </si>
  <si>
    <t>Input a number into the cell D4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</si>
</sst>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name val="Arial Narrow"/>
      <family val="2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99"/>
      <color rgb="FFCC66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B663A-9EE9-4646-8BAE-DA630B24C61B}">
  <sheetPr codeName="Sheet5"/>
  <dimension ref="B1:AK45"/>
  <sheetViews>
    <sheetView tabSelected="1" zoomScale="85" zoomScaleNormal="85" workbookViewId="0">
      <selection activeCell="D4" sqref="D4"/>
    </sheetView>
  </sheetViews>
  <sheetFormatPr defaultColWidth="4" defaultRowHeight="18" x14ac:dyDescent="0.55000000000000004"/>
  <cols>
    <col min="1" max="1" width="6" style="1" customWidth="1"/>
    <col min="2" max="2" width="6" style="5" customWidth="1"/>
    <col min="3" max="4" width="6" style="1" customWidth="1"/>
    <col min="5" max="37" width="2" style="1" customWidth="1"/>
    <col min="38" max="16384" width="4" style="1"/>
  </cols>
  <sheetData>
    <row r="1" spans="2:37" x14ac:dyDescent="0.55000000000000004">
      <c r="B1" s="1"/>
    </row>
    <row r="2" spans="2:37" x14ac:dyDescent="0.55000000000000004">
      <c r="B2" s="6" t="s">
        <v>36</v>
      </c>
      <c r="C2" s="6"/>
      <c r="D2" s="6"/>
    </row>
    <row r="3" spans="2:37" ht="21.5" thickBot="1" x14ac:dyDescent="0.6">
      <c r="B3" s="2" t="s">
        <v>35</v>
      </c>
      <c r="C3" s="3" t="s">
        <v>34</v>
      </c>
      <c r="D3" s="2" t="s">
        <v>33</v>
      </c>
      <c r="E3" s="2" t="s">
        <v>32</v>
      </c>
      <c r="F3" s="2" t="s">
        <v>31</v>
      </c>
      <c r="G3" s="2" t="s">
        <v>30</v>
      </c>
      <c r="H3" s="2" t="s">
        <v>29</v>
      </c>
      <c r="I3" s="2" t="s">
        <v>28</v>
      </c>
      <c r="J3" s="2" t="s">
        <v>27</v>
      </c>
      <c r="K3" s="2" t="s">
        <v>26</v>
      </c>
      <c r="L3" s="2" t="s">
        <v>25</v>
      </c>
      <c r="M3" s="2" t="s">
        <v>24</v>
      </c>
      <c r="N3" s="2" t="s">
        <v>23</v>
      </c>
      <c r="O3" s="2" t="s">
        <v>22</v>
      </c>
      <c r="P3" s="2" t="s">
        <v>21</v>
      </c>
      <c r="Q3" s="2" t="s">
        <v>20</v>
      </c>
      <c r="R3" s="2" t="s">
        <v>19</v>
      </c>
      <c r="S3" s="2" t="s">
        <v>18</v>
      </c>
      <c r="T3" s="2" t="s">
        <v>17</v>
      </c>
      <c r="U3" s="2" t="s">
        <v>16</v>
      </c>
      <c r="V3" s="2" t="s">
        <v>15</v>
      </c>
      <c r="W3" s="2" t="s">
        <v>14</v>
      </c>
      <c r="X3" s="2" t="s">
        <v>13</v>
      </c>
      <c r="Y3" s="2" t="s">
        <v>12</v>
      </c>
      <c r="Z3" s="2" t="s">
        <v>11</v>
      </c>
      <c r="AA3" s="2" t="s">
        <v>10</v>
      </c>
      <c r="AB3" s="2" t="s">
        <v>9</v>
      </c>
      <c r="AC3" s="2" t="s">
        <v>8</v>
      </c>
      <c r="AD3" s="2" t="s">
        <v>7</v>
      </c>
      <c r="AE3" s="2" t="s">
        <v>6</v>
      </c>
      <c r="AF3" s="2" t="s">
        <v>5</v>
      </c>
      <c r="AG3" s="2" t="s">
        <v>4</v>
      </c>
      <c r="AH3" s="2" t="s">
        <v>3</v>
      </c>
      <c r="AI3" s="2" t="s">
        <v>2</v>
      </c>
      <c r="AJ3" s="2" t="s">
        <v>1</v>
      </c>
      <c r="AK3" s="2" t="s">
        <v>0</v>
      </c>
    </row>
    <row r="4" spans="2:37" ht="18.5" thickBot="1" x14ac:dyDescent="0.6">
      <c r="B4" s="5">
        <f t="shared" ref="B4" si="0">D4/(2^C4)</f>
        <v>27</v>
      </c>
      <c r="C4" s="1">
        <f t="shared" ref="C4" si="1">33-_xlfn.XMATCH(1,E4:AK4,0,-1)</f>
        <v>0</v>
      </c>
      <c r="D4" s="4">
        <f>3^3</f>
        <v>27</v>
      </c>
      <c r="E4" s="1" t="str">
        <f t="shared" ref="E4" si="2">IF(INT(D4/(2^31)),MOD(INT(D4/(2^32)),2),"")</f>
        <v/>
      </c>
      <c r="F4" s="1" t="str">
        <f t="shared" ref="F4" si="3">IF(INT(D4/(2^30)),MOD(INT(D4/(2^31)),2),"")</f>
        <v/>
      </c>
      <c r="G4" s="1" t="str">
        <f t="shared" ref="G4" si="4">IF(INT(D4/(2^29)),MOD(INT(D4/(2^30)),2),"")</f>
        <v/>
      </c>
      <c r="H4" s="1" t="str">
        <f t="shared" ref="H4" si="5">IF(INT(D4/(2^28)),MOD(INT(D4/(2^29)),2),"")</f>
        <v/>
      </c>
      <c r="I4" s="1" t="str">
        <f t="shared" ref="I4" si="6">IF(INT(D4/(2^27)),MOD(INT(D4/(2^28)),2),"")</f>
        <v/>
      </c>
      <c r="J4" s="1" t="str">
        <f t="shared" ref="J4" si="7">IF(INT(D4/(2^26)),MOD(INT(D4/(2^27)),2),"")</f>
        <v/>
      </c>
      <c r="K4" s="1" t="str">
        <f t="shared" ref="K4" si="8">IF(INT(D4/(2^25)),MOD(INT(D4/(2^26)),2),"")</f>
        <v/>
      </c>
      <c r="L4" s="1" t="str">
        <f t="shared" ref="L4" si="9">IF(INT(D4/(2^24)),MOD(INT(D4/(2^25)),2),"")</f>
        <v/>
      </c>
      <c r="M4" s="1" t="str">
        <f t="shared" ref="M4" si="10">IF(INT(D4/(2^23)),MOD(INT(D4/(2^24)),2),"")</f>
        <v/>
      </c>
      <c r="N4" s="1" t="str">
        <f t="shared" ref="N4" si="11">IF(INT(D4/(2^22)),MOD(INT(D4/(2^23)),2),"")</f>
        <v/>
      </c>
      <c r="O4" s="1" t="str">
        <f t="shared" ref="O4" si="12">IF(INT(D4/(2^21)),MOD(INT(D4/(2^22)),2),"")</f>
        <v/>
      </c>
      <c r="P4" s="1" t="str">
        <f t="shared" ref="P4" si="13">IF(INT(D4/(2^20)),MOD(INT(D4/(2^21)),2),"")</f>
        <v/>
      </c>
      <c r="Q4" s="1" t="str">
        <f t="shared" ref="Q4" si="14">IF(INT(D4/(2^19)),MOD(INT(D4/(2^20)),2),"")</f>
        <v/>
      </c>
      <c r="R4" s="1" t="str">
        <f t="shared" ref="R4" si="15">IF(INT(D4/(2^18)),MOD(INT(D4/(2^19)),2),"")</f>
        <v/>
      </c>
      <c r="S4" s="1" t="str">
        <f t="shared" ref="S4" si="16">IF(INT(D4/(2^17)),MOD(INT(D4/(2^18)),2),"")</f>
        <v/>
      </c>
      <c r="T4" s="1" t="str">
        <f t="shared" ref="T4" si="17">IF(INT(D4/(2^16)),MOD(INT(D4/(2^17)),2),"")</f>
        <v/>
      </c>
      <c r="U4" s="1" t="str">
        <f t="shared" ref="U4" si="18">IF(INT(D4/(2^15)),MOD(INT(D4/(2^16)),2),"")</f>
        <v/>
      </c>
      <c r="V4" s="1" t="str">
        <f t="shared" ref="V4" si="19">IF(INT(D4/(2^14)),MOD(INT(D4/(2^15)),2),"")</f>
        <v/>
      </c>
      <c r="W4" s="1" t="str">
        <f t="shared" ref="W4" si="20">IF(INT(D4/(2^13)),MOD(INT(D4/(2^14)),2),"")</f>
        <v/>
      </c>
      <c r="X4" s="1" t="str">
        <f t="shared" ref="X4" si="21">IF(INT(D4/(2^12)),MOD(INT(D4/(2^13)),2),"")</f>
        <v/>
      </c>
      <c r="Y4" s="1" t="str">
        <f t="shared" ref="Y4" si="22">IF(INT(D4/(2^11)),MOD(INT(D4/(2^12)),2),"")</f>
        <v/>
      </c>
      <c r="Z4" s="1" t="str">
        <f t="shared" ref="Z4" si="23">IF(INT(D4/(2^10)),MOD(INT(D4/(2^11)),2),"")</f>
        <v/>
      </c>
      <c r="AA4" s="1" t="str">
        <f t="shared" ref="AA4" si="24">IF(INT(D4/(2^9)),MOD(INT(D4/(2^10)),2),"")</f>
        <v/>
      </c>
      <c r="AB4" s="1" t="str">
        <f t="shared" ref="AB4" si="25">IF(INT(D4/(2^8)),MOD(INT(D4/(2^9)),2),"")</f>
        <v/>
      </c>
      <c r="AC4" s="1" t="str">
        <f t="shared" ref="AC4" si="26">IF(INT(D4/(2^7)),MOD(INT(D4/(2^8)),2),"")</f>
        <v/>
      </c>
      <c r="AD4" s="1" t="str">
        <f t="shared" ref="AD4" si="27">IF(INT(D4/(2^6)),MOD(INT(D4/(2^7)),2),"")</f>
        <v/>
      </c>
      <c r="AE4" s="1" t="str">
        <f t="shared" ref="AE4" si="28">IF(INT(D4/(2^5)),MOD(INT(D4/(2^6)),2),"")</f>
        <v/>
      </c>
      <c r="AF4" s="1">
        <f t="shared" ref="AF4" si="29">IF(INT(D4/(2^4)),MOD(INT(D4/(2^5)),2),"")</f>
        <v>0</v>
      </c>
      <c r="AG4" s="1">
        <f t="shared" ref="AG4" si="30">IF(INT(D4/(2^3)),MOD(INT(D4/(2^4)),2),"")</f>
        <v>1</v>
      </c>
      <c r="AH4" s="1">
        <f t="shared" ref="AH4" si="31">IF(INT(D4/(2^2)),MOD(INT(D4/(2^3)),2),"")</f>
        <v>1</v>
      </c>
      <c r="AI4" s="1">
        <f t="shared" ref="AI4" si="32">IF(INT(D4/2),MOD(INT(D4/(2^2)),2),"")</f>
        <v>0</v>
      </c>
      <c r="AJ4" s="1">
        <f t="shared" ref="AJ4" si="33">IF(D4,MOD(INT(D4/2),2),"")</f>
        <v>1</v>
      </c>
      <c r="AK4" s="1">
        <f t="shared" ref="AK4" si="34">MOD(INT(D4),2)</f>
        <v>1</v>
      </c>
    </row>
    <row r="5" spans="2:37" x14ac:dyDescent="0.55000000000000004">
      <c r="B5" s="5">
        <f t="shared" ref="B5" si="35">D5/(2^C5)</f>
        <v>41</v>
      </c>
      <c r="C5" s="1">
        <f t="shared" ref="C5" si="36">33-_xlfn.XMATCH(1,E5:AK5,0,-1)</f>
        <v>0</v>
      </c>
      <c r="D5" s="1">
        <f>(D4*3+2^C4)/2</f>
        <v>41</v>
      </c>
      <c r="E5" s="1" t="str">
        <f t="shared" ref="E5" si="37">IF(INT(D5/(2^31)),MOD(INT(D5/(2^32)),2),"")</f>
        <v/>
      </c>
      <c r="F5" s="1" t="str">
        <f t="shared" ref="F5" si="38">IF(INT(D5/(2^30)),MOD(INT(D5/(2^31)),2),"")</f>
        <v/>
      </c>
      <c r="G5" s="1" t="str">
        <f t="shared" ref="G5" si="39">IF(INT(D5/(2^29)),MOD(INT(D5/(2^30)),2),"")</f>
        <v/>
      </c>
      <c r="H5" s="1" t="str">
        <f t="shared" ref="H5" si="40">IF(INT(D5/(2^28)),MOD(INT(D5/(2^29)),2),"")</f>
        <v/>
      </c>
      <c r="I5" s="1" t="str">
        <f t="shared" ref="I5" si="41">IF(INT(D5/(2^27)),MOD(INT(D5/(2^28)),2),"")</f>
        <v/>
      </c>
      <c r="J5" s="1" t="str">
        <f t="shared" ref="J5" si="42">IF(INT(D5/(2^26)),MOD(INT(D5/(2^27)),2),"")</f>
        <v/>
      </c>
      <c r="K5" s="1" t="str">
        <f t="shared" ref="K5" si="43">IF(INT(D5/(2^25)),MOD(INT(D5/(2^26)),2),"")</f>
        <v/>
      </c>
      <c r="L5" s="1" t="str">
        <f t="shared" ref="L5" si="44">IF(INT(D5/(2^24)),MOD(INT(D5/(2^25)),2),"")</f>
        <v/>
      </c>
      <c r="M5" s="1" t="str">
        <f t="shared" ref="M5" si="45">IF(INT(D5/(2^23)),MOD(INT(D5/(2^24)),2),"")</f>
        <v/>
      </c>
      <c r="N5" s="1" t="str">
        <f t="shared" ref="N5" si="46">IF(INT(D5/(2^22)),MOD(INT(D5/(2^23)),2),"")</f>
        <v/>
      </c>
      <c r="O5" s="1" t="str">
        <f t="shared" ref="O5" si="47">IF(INT(D5/(2^21)),MOD(INT(D5/(2^22)),2),"")</f>
        <v/>
      </c>
      <c r="P5" s="1" t="str">
        <f t="shared" ref="P5" si="48">IF(INT(D5/(2^20)),MOD(INT(D5/(2^21)),2),"")</f>
        <v/>
      </c>
      <c r="Q5" s="1" t="str">
        <f t="shared" ref="Q5" si="49">IF(INT(D5/(2^19)),MOD(INT(D5/(2^20)),2),"")</f>
        <v/>
      </c>
      <c r="R5" s="1" t="str">
        <f t="shared" ref="R5" si="50">IF(INT(D5/(2^18)),MOD(INT(D5/(2^19)),2),"")</f>
        <v/>
      </c>
      <c r="S5" s="1" t="str">
        <f t="shared" ref="S5" si="51">IF(INT(D5/(2^17)),MOD(INT(D5/(2^18)),2),"")</f>
        <v/>
      </c>
      <c r="T5" s="1" t="str">
        <f t="shared" ref="T5" si="52">IF(INT(D5/(2^16)),MOD(INT(D5/(2^17)),2),"")</f>
        <v/>
      </c>
      <c r="U5" s="1" t="str">
        <f t="shared" ref="U5" si="53">IF(INT(D5/(2^15)),MOD(INT(D5/(2^16)),2),"")</f>
        <v/>
      </c>
      <c r="V5" s="1" t="str">
        <f t="shared" ref="V5" si="54">IF(INT(D5/(2^14)),MOD(INT(D5/(2^15)),2),"")</f>
        <v/>
      </c>
      <c r="W5" s="1" t="str">
        <f t="shared" ref="W5" si="55">IF(INT(D5/(2^13)),MOD(INT(D5/(2^14)),2),"")</f>
        <v/>
      </c>
      <c r="X5" s="1" t="str">
        <f t="shared" ref="X5" si="56">IF(INT(D5/(2^12)),MOD(INT(D5/(2^13)),2),"")</f>
        <v/>
      </c>
      <c r="Y5" s="1" t="str">
        <f t="shared" ref="Y5" si="57">IF(INT(D5/(2^11)),MOD(INT(D5/(2^12)),2),"")</f>
        <v/>
      </c>
      <c r="Z5" s="1" t="str">
        <f t="shared" ref="Z5" si="58">IF(INT(D5/(2^10)),MOD(INT(D5/(2^11)),2),"")</f>
        <v/>
      </c>
      <c r="AA5" s="1" t="str">
        <f t="shared" ref="AA5" si="59">IF(INT(D5/(2^9)),MOD(INT(D5/(2^10)),2),"")</f>
        <v/>
      </c>
      <c r="AB5" s="1" t="str">
        <f t="shared" ref="AB5" si="60">IF(INT(D5/(2^8)),MOD(INT(D5/(2^9)),2),"")</f>
        <v/>
      </c>
      <c r="AC5" s="1" t="str">
        <f t="shared" ref="AC5" si="61">IF(INT(D5/(2^7)),MOD(INT(D5/(2^8)),2),"")</f>
        <v/>
      </c>
      <c r="AD5" s="1" t="str">
        <f t="shared" ref="AD5" si="62">IF(INT(D5/(2^6)),MOD(INT(D5/(2^7)),2),"")</f>
        <v/>
      </c>
      <c r="AE5" s="1">
        <f t="shared" ref="AE5" si="63">IF(INT(D5/(2^5)),MOD(INT(D5/(2^6)),2),"")</f>
        <v>0</v>
      </c>
      <c r="AF5" s="1">
        <f t="shared" ref="AF5" si="64">IF(INT(D5/(2^4)),MOD(INT(D5/(2^5)),2),"")</f>
        <v>1</v>
      </c>
      <c r="AG5" s="1">
        <f t="shared" ref="AG5" si="65">IF(INT(D5/(2^3)),MOD(INT(D5/(2^4)),2),"")</f>
        <v>0</v>
      </c>
      <c r="AH5" s="1">
        <f t="shared" ref="AH5" si="66">IF(INT(D5/(2^2)),MOD(INT(D5/(2^3)),2),"")</f>
        <v>1</v>
      </c>
      <c r="AI5" s="1">
        <f t="shared" ref="AI5" si="67">IF(INT(D5/2),MOD(INT(D5/(2^2)),2),"")</f>
        <v>0</v>
      </c>
      <c r="AJ5" s="1">
        <f t="shared" ref="AJ5" si="68">IF(D5,MOD(INT(D5/2),2),"")</f>
        <v>0</v>
      </c>
      <c r="AK5" s="1">
        <f t="shared" ref="AK5" si="69">MOD(INT(D5),2)</f>
        <v>1</v>
      </c>
    </row>
    <row r="6" spans="2:37" x14ac:dyDescent="0.55000000000000004">
      <c r="B6" s="5">
        <f t="shared" ref="B6:B45" si="70">D6/(2^C6)</f>
        <v>31</v>
      </c>
      <c r="C6" s="1">
        <f t="shared" ref="C6:C45" si="71">33-_xlfn.XMATCH(1,E6:AK6,0,-1)</f>
        <v>1</v>
      </c>
      <c r="D6" s="1">
        <f t="shared" ref="D6:D45" si="72">(D5*3+2^C5)/2</f>
        <v>62</v>
      </c>
      <c r="E6" s="1" t="str">
        <f t="shared" ref="E6:E45" si="73">IF(INT(D6/(2^31)),MOD(INT(D6/(2^32)),2),"")</f>
        <v/>
      </c>
      <c r="F6" s="1" t="str">
        <f t="shared" ref="F6:F45" si="74">IF(INT(D6/(2^30)),MOD(INT(D6/(2^31)),2),"")</f>
        <v/>
      </c>
      <c r="G6" s="1" t="str">
        <f t="shared" ref="G6:G45" si="75">IF(INT(D6/(2^29)),MOD(INT(D6/(2^30)),2),"")</f>
        <v/>
      </c>
      <c r="H6" s="1" t="str">
        <f t="shared" ref="H6:H45" si="76">IF(INT(D6/(2^28)),MOD(INT(D6/(2^29)),2),"")</f>
        <v/>
      </c>
      <c r="I6" s="1" t="str">
        <f t="shared" ref="I6:I45" si="77">IF(INT(D6/(2^27)),MOD(INT(D6/(2^28)),2),"")</f>
        <v/>
      </c>
      <c r="J6" s="1" t="str">
        <f t="shared" ref="J6:J45" si="78">IF(INT(D6/(2^26)),MOD(INT(D6/(2^27)),2),"")</f>
        <v/>
      </c>
      <c r="K6" s="1" t="str">
        <f t="shared" ref="K6:K45" si="79">IF(INT(D6/(2^25)),MOD(INT(D6/(2^26)),2),"")</f>
        <v/>
      </c>
      <c r="L6" s="1" t="str">
        <f t="shared" ref="L6:L45" si="80">IF(INT(D6/(2^24)),MOD(INT(D6/(2^25)),2),"")</f>
        <v/>
      </c>
      <c r="M6" s="1" t="str">
        <f t="shared" ref="M6:M45" si="81">IF(INT(D6/(2^23)),MOD(INT(D6/(2^24)),2),"")</f>
        <v/>
      </c>
      <c r="N6" s="1" t="str">
        <f t="shared" ref="N6:N45" si="82">IF(INT(D6/(2^22)),MOD(INT(D6/(2^23)),2),"")</f>
        <v/>
      </c>
      <c r="O6" s="1" t="str">
        <f t="shared" ref="O6:O45" si="83">IF(INT(D6/(2^21)),MOD(INT(D6/(2^22)),2),"")</f>
        <v/>
      </c>
      <c r="P6" s="1" t="str">
        <f t="shared" ref="P6:P45" si="84">IF(INT(D6/(2^20)),MOD(INT(D6/(2^21)),2),"")</f>
        <v/>
      </c>
      <c r="Q6" s="1" t="str">
        <f t="shared" ref="Q6:Q45" si="85">IF(INT(D6/(2^19)),MOD(INT(D6/(2^20)),2),"")</f>
        <v/>
      </c>
      <c r="R6" s="1" t="str">
        <f t="shared" ref="R6:R45" si="86">IF(INT(D6/(2^18)),MOD(INT(D6/(2^19)),2),"")</f>
        <v/>
      </c>
      <c r="S6" s="1" t="str">
        <f t="shared" ref="S6:S45" si="87">IF(INT(D6/(2^17)),MOD(INT(D6/(2^18)),2),"")</f>
        <v/>
      </c>
      <c r="T6" s="1" t="str">
        <f t="shared" ref="T6:T45" si="88">IF(INT(D6/(2^16)),MOD(INT(D6/(2^17)),2),"")</f>
        <v/>
      </c>
      <c r="U6" s="1" t="str">
        <f t="shared" ref="U6:U45" si="89">IF(INT(D6/(2^15)),MOD(INT(D6/(2^16)),2),"")</f>
        <v/>
      </c>
      <c r="V6" s="1" t="str">
        <f t="shared" ref="V6:V45" si="90">IF(INT(D6/(2^14)),MOD(INT(D6/(2^15)),2),"")</f>
        <v/>
      </c>
      <c r="W6" s="1" t="str">
        <f t="shared" ref="W6:W45" si="91">IF(INT(D6/(2^13)),MOD(INT(D6/(2^14)),2),"")</f>
        <v/>
      </c>
      <c r="X6" s="1" t="str">
        <f t="shared" ref="X6:X45" si="92">IF(INT(D6/(2^12)),MOD(INT(D6/(2^13)),2),"")</f>
        <v/>
      </c>
      <c r="Y6" s="1" t="str">
        <f t="shared" ref="Y6:Y45" si="93">IF(INT(D6/(2^11)),MOD(INT(D6/(2^12)),2),"")</f>
        <v/>
      </c>
      <c r="Z6" s="1" t="str">
        <f t="shared" ref="Z6:Z45" si="94">IF(INT(D6/(2^10)),MOD(INT(D6/(2^11)),2),"")</f>
        <v/>
      </c>
      <c r="AA6" s="1" t="str">
        <f t="shared" ref="AA6:AA45" si="95">IF(INT(D6/(2^9)),MOD(INT(D6/(2^10)),2),"")</f>
        <v/>
      </c>
      <c r="AB6" s="1" t="str">
        <f t="shared" ref="AB6:AB45" si="96">IF(INT(D6/(2^8)),MOD(INT(D6/(2^9)),2),"")</f>
        <v/>
      </c>
      <c r="AC6" s="1" t="str">
        <f t="shared" ref="AC6:AC45" si="97">IF(INT(D6/(2^7)),MOD(INT(D6/(2^8)),2),"")</f>
        <v/>
      </c>
      <c r="AD6" s="1" t="str">
        <f t="shared" ref="AD6:AD45" si="98">IF(INT(D6/(2^6)),MOD(INT(D6/(2^7)),2),"")</f>
        <v/>
      </c>
      <c r="AE6" s="1">
        <f t="shared" ref="AE6:AE45" si="99">IF(INT(D6/(2^5)),MOD(INT(D6/(2^6)),2),"")</f>
        <v>0</v>
      </c>
      <c r="AF6" s="1">
        <f t="shared" ref="AF6:AF45" si="100">IF(INT(D6/(2^4)),MOD(INT(D6/(2^5)),2),"")</f>
        <v>1</v>
      </c>
      <c r="AG6" s="1">
        <f t="shared" ref="AG6:AG45" si="101">IF(INT(D6/(2^3)),MOD(INT(D6/(2^4)),2),"")</f>
        <v>1</v>
      </c>
      <c r="AH6" s="1">
        <f t="shared" ref="AH6:AH45" si="102">IF(INT(D6/(2^2)),MOD(INT(D6/(2^3)),2),"")</f>
        <v>1</v>
      </c>
      <c r="AI6" s="1">
        <f t="shared" ref="AI6:AI45" si="103">IF(INT(D6/2),MOD(INT(D6/(2^2)),2),"")</f>
        <v>1</v>
      </c>
      <c r="AJ6" s="1">
        <f t="shared" ref="AJ6:AJ45" si="104">IF(D6,MOD(INT(D6/2),2),"")</f>
        <v>1</v>
      </c>
      <c r="AK6" s="1">
        <f t="shared" ref="AK6:AK45" si="105">MOD(INT(D6),2)</f>
        <v>0</v>
      </c>
    </row>
    <row r="7" spans="2:37" x14ac:dyDescent="0.55000000000000004">
      <c r="B7" s="5">
        <f t="shared" si="70"/>
        <v>47</v>
      </c>
      <c r="C7" s="1">
        <f t="shared" si="71"/>
        <v>1</v>
      </c>
      <c r="D7" s="1">
        <f t="shared" si="72"/>
        <v>94</v>
      </c>
      <c r="E7" s="1" t="str">
        <f t="shared" si="73"/>
        <v/>
      </c>
      <c r="F7" s="1" t="str">
        <f t="shared" si="74"/>
        <v/>
      </c>
      <c r="G7" s="1" t="str">
        <f t="shared" si="75"/>
        <v/>
      </c>
      <c r="H7" s="1" t="str">
        <f t="shared" si="76"/>
        <v/>
      </c>
      <c r="I7" s="1" t="str">
        <f t="shared" si="77"/>
        <v/>
      </c>
      <c r="J7" s="1" t="str">
        <f t="shared" si="78"/>
        <v/>
      </c>
      <c r="K7" s="1" t="str">
        <f t="shared" si="79"/>
        <v/>
      </c>
      <c r="L7" s="1" t="str">
        <f t="shared" si="80"/>
        <v/>
      </c>
      <c r="M7" s="1" t="str">
        <f t="shared" si="81"/>
        <v/>
      </c>
      <c r="N7" s="1" t="str">
        <f t="shared" si="82"/>
        <v/>
      </c>
      <c r="O7" s="1" t="str">
        <f t="shared" si="83"/>
        <v/>
      </c>
      <c r="P7" s="1" t="str">
        <f t="shared" si="84"/>
        <v/>
      </c>
      <c r="Q7" s="1" t="str">
        <f t="shared" si="85"/>
        <v/>
      </c>
      <c r="R7" s="1" t="str">
        <f t="shared" si="86"/>
        <v/>
      </c>
      <c r="S7" s="1" t="str">
        <f t="shared" si="87"/>
        <v/>
      </c>
      <c r="T7" s="1" t="str">
        <f t="shared" si="88"/>
        <v/>
      </c>
      <c r="U7" s="1" t="str">
        <f t="shared" si="89"/>
        <v/>
      </c>
      <c r="V7" s="1" t="str">
        <f t="shared" si="90"/>
        <v/>
      </c>
      <c r="W7" s="1" t="str">
        <f t="shared" si="91"/>
        <v/>
      </c>
      <c r="X7" s="1" t="str">
        <f t="shared" si="92"/>
        <v/>
      </c>
      <c r="Y7" s="1" t="str">
        <f t="shared" si="93"/>
        <v/>
      </c>
      <c r="Z7" s="1" t="str">
        <f t="shared" si="94"/>
        <v/>
      </c>
      <c r="AA7" s="1" t="str">
        <f t="shared" si="95"/>
        <v/>
      </c>
      <c r="AB7" s="1" t="str">
        <f t="shared" si="96"/>
        <v/>
      </c>
      <c r="AC7" s="1" t="str">
        <f t="shared" si="97"/>
        <v/>
      </c>
      <c r="AD7" s="1">
        <f t="shared" si="98"/>
        <v>0</v>
      </c>
      <c r="AE7" s="1">
        <f t="shared" si="99"/>
        <v>1</v>
      </c>
      <c r="AF7" s="1">
        <f t="shared" si="100"/>
        <v>0</v>
      </c>
      <c r="AG7" s="1">
        <f t="shared" si="101"/>
        <v>1</v>
      </c>
      <c r="AH7" s="1">
        <f t="shared" si="102"/>
        <v>1</v>
      </c>
      <c r="AI7" s="1">
        <f t="shared" si="103"/>
        <v>1</v>
      </c>
      <c r="AJ7" s="1">
        <f t="shared" si="104"/>
        <v>1</v>
      </c>
      <c r="AK7" s="1">
        <f t="shared" si="105"/>
        <v>0</v>
      </c>
    </row>
    <row r="8" spans="2:37" x14ac:dyDescent="0.55000000000000004">
      <c r="B8" s="5">
        <f t="shared" si="70"/>
        <v>71</v>
      </c>
      <c r="C8" s="1">
        <f t="shared" si="71"/>
        <v>1</v>
      </c>
      <c r="D8" s="1">
        <f t="shared" si="72"/>
        <v>142</v>
      </c>
      <c r="E8" s="1" t="str">
        <f t="shared" si="73"/>
        <v/>
      </c>
      <c r="F8" s="1" t="str">
        <f t="shared" si="74"/>
        <v/>
      </c>
      <c r="G8" s="1" t="str">
        <f t="shared" si="75"/>
        <v/>
      </c>
      <c r="H8" s="1" t="str">
        <f t="shared" si="76"/>
        <v/>
      </c>
      <c r="I8" s="1" t="str">
        <f t="shared" si="77"/>
        <v/>
      </c>
      <c r="J8" s="1" t="str">
        <f t="shared" si="78"/>
        <v/>
      </c>
      <c r="K8" s="1" t="str">
        <f t="shared" si="79"/>
        <v/>
      </c>
      <c r="L8" s="1" t="str">
        <f t="shared" si="80"/>
        <v/>
      </c>
      <c r="M8" s="1" t="str">
        <f t="shared" si="81"/>
        <v/>
      </c>
      <c r="N8" s="1" t="str">
        <f t="shared" si="82"/>
        <v/>
      </c>
      <c r="O8" s="1" t="str">
        <f t="shared" si="83"/>
        <v/>
      </c>
      <c r="P8" s="1" t="str">
        <f t="shared" si="84"/>
        <v/>
      </c>
      <c r="Q8" s="1" t="str">
        <f t="shared" si="85"/>
        <v/>
      </c>
      <c r="R8" s="1" t="str">
        <f t="shared" si="86"/>
        <v/>
      </c>
      <c r="S8" s="1" t="str">
        <f t="shared" si="87"/>
        <v/>
      </c>
      <c r="T8" s="1" t="str">
        <f t="shared" si="88"/>
        <v/>
      </c>
      <c r="U8" s="1" t="str">
        <f t="shared" si="89"/>
        <v/>
      </c>
      <c r="V8" s="1" t="str">
        <f t="shared" si="90"/>
        <v/>
      </c>
      <c r="W8" s="1" t="str">
        <f t="shared" si="91"/>
        <v/>
      </c>
      <c r="X8" s="1" t="str">
        <f t="shared" si="92"/>
        <v/>
      </c>
      <c r="Y8" s="1" t="str">
        <f t="shared" si="93"/>
        <v/>
      </c>
      <c r="Z8" s="1" t="str">
        <f t="shared" si="94"/>
        <v/>
      </c>
      <c r="AA8" s="1" t="str">
        <f t="shared" si="95"/>
        <v/>
      </c>
      <c r="AB8" s="1" t="str">
        <f t="shared" si="96"/>
        <v/>
      </c>
      <c r="AC8" s="1">
        <f t="shared" si="97"/>
        <v>0</v>
      </c>
      <c r="AD8" s="1">
        <f t="shared" si="98"/>
        <v>1</v>
      </c>
      <c r="AE8" s="1">
        <f t="shared" si="99"/>
        <v>0</v>
      </c>
      <c r="AF8" s="1">
        <f t="shared" si="100"/>
        <v>0</v>
      </c>
      <c r="AG8" s="1">
        <f t="shared" si="101"/>
        <v>0</v>
      </c>
      <c r="AH8" s="1">
        <f t="shared" si="102"/>
        <v>1</v>
      </c>
      <c r="AI8" s="1">
        <f t="shared" si="103"/>
        <v>1</v>
      </c>
      <c r="AJ8" s="1">
        <f t="shared" si="104"/>
        <v>1</v>
      </c>
      <c r="AK8" s="1">
        <f t="shared" si="105"/>
        <v>0</v>
      </c>
    </row>
    <row r="9" spans="2:37" x14ac:dyDescent="0.55000000000000004">
      <c r="B9" s="5">
        <f t="shared" si="70"/>
        <v>107</v>
      </c>
      <c r="C9" s="1">
        <f t="shared" si="71"/>
        <v>1</v>
      </c>
      <c r="D9" s="1">
        <f t="shared" si="72"/>
        <v>214</v>
      </c>
      <c r="E9" s="1" t="str">
        <f t="shared" si="73"/>
        <v/>
      </c>
      <c r="F9" s="1" t="str">
        <f t="shared" si="74"/>
        <v/>
      </c>
      <c r="G9" s="1" t="str">
        <f t="shared" si="75"/>
        <v/>
      </c>
      <c r="H9" s="1" t="str">
        <f t="shared" si="76"/>
        <v/>
      </c>
      <c r="I9" s="1" t="str">
        <f t="shared" si="77"/>
        <v/>
      </c>
      <c r="J9" s="1" t="str">
        <f t="shared" si="78"/>
        <v/>
      </c>
      <c r="K9" s="1" t="str">
        <f t="shared" si="79"/>
        <v/>
      </c>
      <c r="L9" s="1" t="str">
        <f t="shared" si="80"/>
        <v/>
      </c>
      <c r="M9" s="1" t="str">
        <f t="shared" si="81"/>
        <v/>
      </c>
      <c r="N9" s="1" t="str">
        <f t="shared" si="82"/>
        <v/>
      </c>
      <c r="O9" s="1" t="str">
        <f t="shared" si="83"/>
        <v/>
      </c>
      <c r="P9" s="1" t="str">
        <f t="shared" si="84"/>
        <v/>
      </c>
      <c r="Q9" s="1" t="str">
        <f t="shared" si="85"/>
        <v/>
      </c>
      <c r="R9" s="1" t="str">
        <f t="shared" si="86"/>
        <v/>
      </c>
      <c r="S9" s="1" t="str">
        <f t="shared" si="87"/>
        <v/>
      </c>
      <c r="T9" s="1" t="str">
        <f t="shared" si="88"/>
        <v/>
      </c>
      <c r="U9" s="1" t="str">
        <f t="shared" si="89"/>
        <v/>
      </c>
      <c r="V9" s="1" t="str">
        <f t="shared" si="90"/>
        <v/>
      </c>
      <c r="W9" s="1" t="str">
        <f t="shared" si="91"/>
        <v/>
      </c>
      <c r="X9" s="1" t="str">
        <f t="shared" si="92"/>
        <v/>
      </c>
      <c r="Y9" s="1" t="str">
        <f t="shared" si="93"/>
        <v/>
      </c>
      <c r="Z9" s="1" t="str">
        <f t="shared" si="94"/>
        <v/>
      </c>
      <c r="AA9" s="1" t="str">
        <f t="shared" si="95"/>
        <v/>
      </c>
      <c r="AB9" s="1" t="str">
        <f t="shared" si="96"/>
        <v/>
      </c>
      <c r="AC9" s="1">
        <f t="shared" si="97"/>
        <v>0</v>
      </c>
      <c r="AD9" s="1">
        <f t="shared" si="98"/>
        <v>1</v>
      </c>
      <c r="AE9" s="1">
        <f t="shared" si="99"/>
        <v>1</v>
      </c>
      <c r="AF9" s="1">
        <f t="shared" si="100"/>
        <v>0</v>
      </c>
      <c r="AG9" s="1">
        <f t="shared" si="101"/>
        <v>1</v>
      </c>
      <c r="AH9" s="1">
        <f t="shared" si="102"/>
        <v>0</v>
      </c>
      <c r="AI9" s="1">
        <f t="shared" si="103"/>
        <v>1</v>
      </c>
      <c r="AJ9" s="1">
        <f t="shared" si="104"/>
        <v>1</v>
      </c>
      <c r="AK9" s="1">
        <f t="shared" si="105"/>
        <v>0</v>
      </c>
    </row>
    <row r="10" spans="2:37" x14ac:dyDescent="0.55000000000000004">
      <c r="B10" s="5">
        <f t="shared" si="70"/>
        <v>161</v>
      </c>
      <c r="C10" s="1">
        <f t="shared" si="71"/>
        <v>1</v>
      </c>
      <c r="D10" s="1">
        <f t="shared" si="72"/>
        <v>322</v>
      </c>
      <c r="E10" s="1" t="str">
        <f t="shared" si="73"/>
        <v/>
      </c>
      <c r="F10" s="1" t="str">
        <f t="shared" si="74"/>
        <v/>
      </c>
      <c r="G10" s="1" t="str">
        <f t="shared" si="75"/>
        <v/>
      </c>
      <c r="H10" s="1" t="str">
        <f t="shared" si="76"/>
        <v/>
      </c>
      <c r="I10" s="1" t="str">
        <f t="shared" si="77"/>
        <v/>
      </c>
      <c r="J10" s="1" t="str">
        <f t="shared" si="78"/>
        <v/>
      </c>
      <c r="K10" s="1" t="str">
        <f t="shared" si="79"/>
        <v/>
      </c>
      <c r="L10" s="1" t="str">
        <f t="shared" si="80"/>
        <v/>
      </c>
      <c r="M10" s="1" t="str">
        <f t="shared" si="81"/>
        <v/>
      </c>
      <c r="N10" s="1" t="str">
        <f t="shared" si="82"/>
        <v/>
      </c>
      <c r="O10" s="1" t="str">
        <f t="shared" si="83"/>
        <v/>
      </c>
      <c r="P10" s="1" t="str">
        <f t="shared" si="84"/>
        <v/>
      </c>
      <c r="Q10" s="1" t="str">
        <f t="shared" si="85"/>
        <v/>
      </c>
      <c r="R10" s="1" t="str">
        <f t="shared" si="86"/>
        <v/>
      </c>
      <c r="S10" s="1" t="str">
        <f t="shared" si="87"/>
        <v/>
      </c>
      <c r="T10" s="1" t="str">
        <f t="shared" si="88"/>
        <v/>
      </c>
      <c r="U10" s="1" t="str">
        <f t="shared" si="89"/>
        <v/>
      </c>
      <c r="V10" s="1" t="str">
        <f t="shared" si="90"/>
        <v/>
      </c>
      <c r="W10" s="1" t="str">
        <f t="shared" si="91"/>
        <v/>
      </c>
      <c r="X10" s="1" t="str">
        <f t="shared" si="92"/>
        <v/>
      </c>
      <c r="Y10" s="1" t="str">
        <f t="shared" si="93"/>
        <v/>
      </c>
      <c r="Z10" s="1" t="str">
        <f t="shared" si="94"/>
        <v/>
      </c>
      <c r="AA10" s="1" t="str">
        <f t="shared" si="95"/>
        <v/>
      </c>
      <c r="AB10" s="1">
        <f t="shared" si="96"/>
        <v>0</v>
      </c>
      <c r="AC10" s="1">
        <f t="shared" si="97"/>
        <v>1</v>
      </c>
      <c r="AD10" s="1">
        <f t="shared" si="98"/>
        <v>0</v>
      </c>
      <c r="AE10" s="1">
        <f t="shared" si="99"/>
        <v>1</v>
      </c>
      <c r="AF10" s="1">
        <f t="shared" si="100"/>
        <v>0</v>
      </c>
      <c r="AG10" s="1">
        <f t="shared" si="101"/>
        <v>0</v>
      </c>
      <c r="AH10" s="1">
        <f t="shared" si="102"/>
        <v>0</v>
      </c>
      <c r="AI10" s="1">
        <f t="shared" si="103"/>
        <v>0</v>
      </c>
      <c r="AJ10" s="1">
        <f t="shared" si="104"/>
        <v>1</v>
      </c>
      <c r="AK10" s="1">
        <f t="shared" si="105"/>
        <v>0</v>
      </c>
    </row>
    <row r="11" spans="2:37" x14ac:dyDescent="0.55000000000000004">
      <c r="B11" s="5">
        <f t="shared" si="70"/>
        <v>121</v>
      </c>
      <c r="C11" s="1">
        <f t="shared" si="71"/>
        <v>2</v>
      </c>
      <c r="D11" s="1">
        <f t="shared" si="72"/>
        <v>484</v>
      </c>
      <c r="E11" s="1" t="str">
        <f t="shared" si="73"/>
        <v/>
      </c>
      <c r="F11" s="1" t="str">
        <f t="shared" si="74"/>
        <v/>
      </c>
      <c r="G11" s="1" t="str">
        <f t="shared" si="75"/>
        <v/>
      </c>
      <c r="H11" s="1" t="str">
        <f t="shared" si="76"/>
        <v/>
      </c>
      <c r="I11" s="1" t="str">
        <f t="shared" si="77"/>
        <v/>
      </c>
      <c r="J11" s="1" t="str">
        <f t="shared" si="78"/>
        <v/>
      </c>
      <c r="K11" s="1" t="str">
        <f t="shared" si="79"/>
        <v/>
      </c>
      <c r="L11" s="1" t="str">
        <f t="shared" si="80"/>
        <v/>
      </c>
      <c r="M11" s="1" t="str">
        <f t="shared" si="81"/>
        <v/>
      </c>
      <c r="N11" s="1" t="str">
        <f t="shared" si="82"/>
        <v/>
      </c>
      <c r="O11" s="1" t="str">
        <f t="shared" si="83"/>
        <v/>
      </c>
      <c r="P11" s="1" t="str">
        <f t="shared" si="84"/>
        <v/>
      </c>
      <c r="Q11" s="1" t="str">
        <f t="shared" si="85"/>
        <v/>
      </c>
      <c r="R11" s="1" t="str">
        <f t="shared" si="86"/>
        <v/>
      </c>
      <c r="S11" s="1" t="str">
        <f t="shared" si="87"/>
        <v/>
      </c>
      <c r="T11" s="1" t="str">
        <f t="shared" si="88"/>
        <v/>
      </c>
      <c r="U11" s="1" t="str">
        <f t="shared" si="89"/>
        <v/>
      </c>
      <c r="V11" s="1" t="str">
        <f t="shared" si="90"/>
        <v/>
      </c>
      <c r="W11" s="1" t="str">
        <f t="shared" si="91"/>
        <v/>
      </c>
      <c r="X11" s="1" t="str">
        <f t="shared" si="92"/>
        <v/>
      </c>
      <c r="Y11" s="1" t="str">
        <f t="shared" si="93"/>
        <v/>
      </c>
      <c r="Z11" s="1" t="str">
        <f t="shared" si="94"/>
        <v/>
      </c>
      <c r="AA11" s="1" t="str">
        <f t="shared" si="95"/>
        <v/>
      </c>
      <c r="AB11" s="1">
        <f t="shared" si="96"/>
        <v>0</v>
      </c>
      <c r="AC11" s="1">
        <f t="shared" si="97"/>
        <v>1</v>
      </c>
      <c r="AD11" s="1">
        <f t="shared" si="98"/>
        <v>1</v>
      </c>
      <c r="AE11" s="1">
        <f t="shared" si="99"/>
        <v>1</v>
      </c>
      <c r="AF11" s="1">
        <f t="shared" si="100"/>
        <v>1</v>
      </c>
      <c r="AG11" s="1">
        <f t="shared" si="101"/>
        <v>0</v>
      </c>
      <c r="AH11" s="1">
        <f t="shared" si="102"/>
        <v>0</v>
      </c>
      <c r="AI11" s="1">
        <f t="shared" si="103"/>
        <v>1</v>
      </c>
      <c r="AJ11" s="1">
        <f t="shared" si="104"/>
        <v>0</v>
      </c>
      <c r="AK11" s="1">
        <f t="shared" si="105"/>
        <v>0</v>
      </c>
    </row>
    <row r="12" spans="2:37" x14ac:dyDescent="0.55000000000000004">
      <c r="B12" s="5">
        <f t="shared" si="70"/>
        <v>91</v>
      </c>
      <c r="C12" s="1">
        <f t="shared" si="71"/>
        <v>3</v>
      </c>
      <c r="D12" s="1">
        <f t="shared" si="72"/>
        <v>728</v>
      </c>
      <c r="E12" s="1" t="str">
        <f t="shared" si="73"/>
        <v/>
      </c>
      <c r="F12" s="1" t="str">
        <f t="shared" si="74"/>
        <v/>
      </c>
      <c r="G12" s="1" t="str">
        <f t="shared" si="75"/>
        <v/>
      </c>
      <c r="H12" s="1" t="str">
        <f t="shared" si="76"/>
        <v/>
      </c>
      <c r="I12" s="1" t="str">
        <f t="shared" si="77"/>
        <v/>
      </c>
      <c r="J12" s="1" t="str">
        <f t="shared" si="78"/>
        <v/>
      </c>
      <c r="K12" s="1" t="str">
        <f t="shared" si="79"/>
        <v/>
      </c>
      <c r="L12" s="1" t="str">
        <f t="shared" si="80"/>
        <v/>
      </c>
      <c r="M12" s="1" t="str">
        <f t="shared" si="81"/>
        <v/>
      </c>
      <c r="N12" s="1" t="str">
        <f t="shared" si="82"/>
        <v/>
      </c>
      <c r="O12" s="1" t="str">
        <f t="shared" si="83"/>
        <v/>
      </c>
      <c r="P12" s="1" t="str">
        <f t="shared" si="84"/>
        <v/>
      </c>
      <c r="Q12" s="1" t="str">
        <f t="shared" si="85"/>
        <v/>
      </c>
      <c r="R12" s="1" t="str">
        <f t="shared" si="86"/>
        <v/>
      </c>
      <c r="S12" s="1" t="str">
        <f t="shared" si="87"/>
        <v/>
      </c>
      <c r="T12" s="1" t="str">
        <f t="shared" si="88"/>
        <v/>
      </c>
      <c r="U12" s="1" t="str">
        <f t="shared" si="89"/>
        <v/>
      </c>
      <c r="V12" s="1" t="str">
        <f t="shared" si="90"/>
        <v/>
      </c>
      <c r="W12" s="1" t="str">
        <f t="shared" si="91"/>
        <v/>
      </c>
      <c r="X12" s="1" t="str">
        <f t="shared" si="92"/>
        <v/>
      </c>
      <c r="Y12" s="1" t="str">
        <f t="shared" si="93"/>
        <v/>
      </c>
      <c r="Z12" s="1" t="str">
        <f t="shared" si="94"/>
        <v/>
      </c>
      <c r="AA12" s="1">
        <f t="shared" si="95"/>
        <v>0</v>
      </c>
      <c r="AB12" s="1">
        <f t="shared" si="96"/>
        <v>1</v>
      </c>
      <c r="AC12" s="1">
        <f t="shared" si="97"/>
        <v>0</v>
      </c>
      <c r="AD12" s="1">
        <f t="shared" si="98"/>
        <v>1</v>
      </c>
      <c r="AE12" s="1">
        <f t="shared" si="99"/>
        <v>1</v>
      </c>
      <c r="AF12" s="1">
        <f t="shared" si="100"/>
        <v>0</v>
      </c>
      <c r="AG12" s="1">
        <f t="shared" si="101"/>
        <v>1</v>
      </c>
      <c r="AH12" s="1">
        <f t="shared" si="102"/>
        <v>1</v>
      </c>
      <c r="AI12" s="1">
        <f t="shared" si="103"/>
        <v>0</v>
      </c>
      <c r="AJ12" s="1">
        <f t="shared" si="104"/>
        <v>0</v>
      </c>
      <c r="AK12" s="1">
        <f t="shared" si="105"/>
        <v>0</v>
      </c>
    </row>
    <row r="13" spans="2:37" x14ac:dyDescent="0.55000000000000004">
      <c r="B13" s="5">
        <f t="shared" si="70"/>
        <v>137</v>
      </c>
      <c r="C13" s="1">
        <f t="shared" si="71"/>
        <v>3</v>
      </c>
      <c r="D13" s="1">
        <f t="shared" si="72"/>
        <v>1096</v>
      </c>
      <c r="E13" s="1" t="str">
        <f t="shared" si="73"/>
        <v/>
      </c>
      <c r="F13" s="1" t="str">
        <f t="shared" si="74"/>
        <v/>
      </c>
      <c r="G13" s="1" t="str">
        <f t="shared" si="75"/>
        <v/>
      </c>
      <c r="H13" s="1" t="str">
        <f t="shared" si="76"/>
        <v/>
      </c>
      <c r="I13" s="1" t="str">
        <f t="shared" si="77"/>
        <v/>
      </c>
      <c r="J13" s="1" t="str">
        <f t="shared" si="78"/>
        <v/>
      </c>
      <c r="K13" s="1" t="str">
        <f t="shared" si="79"/>
        <v/>
      </c>
      <c r="L13" s="1" t="str">
        <f t="shared" si="80"/>
        <v/>
      </c>
      <c r="M13" s="1" t="str">
        <f t="shared" si="81"/>
        <v/>
      </c>
      <c r="N13" s="1" t="str">
        <f t="shared" si="82"/>
        <v/>
      </c>
      <c r="O13" s="1" t="str">
        <f t="shared" si="83"/>
        <v/>
      </c>
      <c r="P13" s="1" t="str">
        <f t="shared" si="84"/>
        <v/>
      </c>
      <c r="Q13" s="1" t="str">
        <f t="shared" si="85"/>
        <v/>
      </c>
      <c r="R13" s="1" t="str">
        <f t="shared" si="86"/>
        <v/>
      </c>
      <c r="S13" s="1" t="str">
        <f t="shared" si="87"/>
        <v/>
      </c>
      <c r="T13" s="1" t="str">
        <f t="shared" si="88"/>
        <v/>
      </c>
      <c r="U13" s="1" t="str">
        <f t="shared" si="89"/>
        <v/>
      </c>
      <c r="V13" s="1" t="str">
        <f t="shared" si="90"/>
        <v/>
      </c>
      <c r="W13" s="1" t="str">
        <f t="shared" si="91"/>
        <v/>
      </c>
      <c r="X13" s="1" t="str">
        <f t="shared" si="92"/>
        <v/>
      </c>
      <c r="Y13" s="1" t="str">
        <f t="shared" si="93"/>
        <v/>
      </c>
      <c r="Z13" s="1">
        <f t="shared" si="94"/>
        <v>0</v>
      </c>
      <c r="AA13" s="1">
        <f t="shared" si="95"/>
        <v>1</v>
      </c>
      <c r="AB13" s="1">
        <f t="shared" si="96"/>
        <v>0</v>
      </c>
      <c r="AC13" s="1">
        <f t="shared" si="97"/>
        <v>0</v>
      </c>
      <c r="AD13" s="1">
        <f t="shared" si="98"/>
        <v>0</v>
      </c>
      <c r="AE13" s="1">
        <f t="shared" si="99"/>
        <v>1</v>
      </c>
      <c r="AF13" s="1">
        <f t="shared" si="100"/>
        <v>0</v>
      </c>
      <c r="AG13" s="1">
        <f t="shared" si="101"/>
        <v>0</v>
      </c>
      <c r="AH13" s="1">
        <f t="shared" si="102"/>
        <v>1</v>
      </c>
      <c r="AI13" s="1">
        <f t="shared" si="103"/>
        <v>0</v>
      </c>
      <c r="AJ13" s="1">
        <f t="shared" si="104"/>
        <v>0</v>
      </c>
      <c r="AK13" s="1">
        <f t="shared" si="105"/>
        <v>0</v>
      </c>
    </row>
    <row r="14" spans="2:37" x14ac:dyDescent="0.55000000000000004">
      <c r="B14" s="5">
        <f t="shared" si="70"/>
        <v>103</v>
      </c>
      <c r="C14" s="1">
        <f t="shared" si="71"/>
        <v>4</v>
      </c>
      <c r="D14" s="1">
        <f t="shared" si="72"/>
        <v>1648</v>
      </c>
      <c r="E14" s="1" t="str">
        <f t="shared" si="73"/>
        <v/>
      </c>
      <c r="F14" s="1" t="str">
        <f t="shared" si="74"/>
        <v/>
      </c>
      <c r="G14" s="1" t="str">
        <f t="shared" si="75"/>
        <v/>
      </c>
      <c r="H14" s="1" t="str">
        <f t="shared" si="76"/>
        <v/>
      </c>
      <c r="I14" s="1" t="str">
        <f t="shared" si="77"/>
        <v/>
      </c>
      <c r="J14" s="1" t="str">
        <f t="shared" si="78"/>
        <v/>
      </c>
      <c r="K14" s="1" t="str">
        <f t="shared" si="79"/>
        <v/>
      </c>
      <c r="L14" s="1" t="str">
        <f t="shared" si="80"/>
        <v/>
      </c>
      <c r="M14" s="1" t="str">
        <f t="shared" si="81"/>
        <v/>
      </c>
      <c r="N14" s="1" t="str">
        <f t="shared" si="82"/>
        <v/>
      </c>
      <c r="O14" s="1" t="str">
        <f t="shared" si="83"/>
        <v/>
      </c>
      <c r="P14" s="1" t="str">
        <f t="shared" si="84"/>
        <v/>
      </c>
      <c r="Q14" s="1" t="str">
        <f t="shared" si="85"/>
        <v/>
      </c>
      <c r="R14" s="1" t="str">
        <f t="shared" si="86"/>
        <v/>
      </c>
      <c r="S14" s="1" t="str">
        <f t="shared" si="87"/>
        <v/>
      </c>
      <c r="T14" s="1" t="str">
        <f t="shared" si="88"/>
        <v/>
      </c>
      <c r="U14" s="1" t="str">
        <f t="shared" si="89"/>
        <v/>
      </c>
      <c r="V14" s="1" t="str">
        <f t="shared" si="90"/>
        <v/>
      </c>
      <c r="W14" s="1" t="str">
        <f t="shared" si="91"/>
        <v/>
      </c>
      <c r="X14" s="1" t="str">
        <f t="shared" si="92"/>
        <v/>
      </c>
      <c r="Y14" s="1" t="str">
        <f t="shared" si="93"/>
        <v/>
      </c>
      <c r="Z14" s="1">
        <f t="shared" si="94"/>
        <v>0</v>
      </c>
      <c r="AA14" s="1">
        <f t="shared" si="95"/>
        <v>1</v>
      </c>
      <c r="AB14" s="1">
        <f t="shared" si="96"/>
        <v>1</v>
      </c>
      <c r="AC14" s="1">
        <f t="shared" si="97"/>
        <v>0</v>
      </c>
      <c r="AD14" s="1">
        <f t="shared" si="98"/>
        <v>0</v>
      </c>
      <c r="AE14" s="1">
        <f t="shared" si="99"/>
        <v>1</v>
      </c>
      <c r="AF14" s="1">
        <f t="shared" si="100"/>
        <v>1</v>
      </c>
      <c r="AG14" s="1">
        <f t="shared" si="101"/>
        <v>1</v>
      </c>
      <c r="AH14" s="1">
        <f t="shared" si="102"/>
        <v>0</v>
      </c>
      <c r="AI14" s="1">
        <f t="shared" si="103"/>
        <v>0</v>
      </c>
      <c r="AJ14" s="1">
        <f t="shared" si="104"/>
        <v>0</v>
      </c>
      <c r="AK14" s="1">
        <f t="shared" si="105"/>
        <v>0</v>
      </c>
    </row>
    <row r="15" spans="2:37" x14ac:dyDescent="0.55000000000000004">
      <c r="B15" s="5">
        <f t="shared" si="70"/>
        <v>155</v>
      </c>
      <c r="C15" s="1">
        <f t="shared" si="71"/>
        <v>4</v>
      </c>
      <c r="D15" s="1">
        <f t="shared" si="72"/>
        <v>2480</v>
      </c>
      <c r="E15" s="1" t="str">
        <f t="shared" si="73"/>
        <v/>
      </c>
      <c r="F15" s="1" t="str">
        <f t="shared" si="74"/>
        <v/>
      </c>
      <c r="G15" s="1" t="str">
        <f t="shared" si="75"/>
        <v/>
      </c>
      <c r="H15" s="1" t="str">
        <f t="shared" si="76"/>
        <v/>
      </c>
      <c r="I15" s="1" t="str">
        <f t="shared" si="77"/>
        <v/>
      </c>
      <c r="J15" s="1" t="str">
        <f t="shared" si="78"/>
        <v/>
      </c>
      <c r="K15" s="1" t="str">
        <f t="shared" si="79"/>
        <v/>
      </c>
      <c r="L15" s="1" t="str">
        <f t="shared" si="80"/>
        <v/>
      </c>
      <c r="M15" s="1" t="str">
        <f t="shared" si="81"/>
        <v/>
      </c>
      <c r="N15" s="1" t="str">
        <f t="shared" si="82"/>
        <v/>
      </c>
      <c r="O15" s="1" t="str">
        <f t="shared" si="83"/>
        <v/>
      </c>
      <c r="P15" s="1" t="str">
        <f t="shared" si="84"/>
        <v/>
      </c>
      <c r="Q15" s="1" t="str">
        <f t="shared" si="85"/>
        <v/>
      </c>
      <c r="R15" s="1" t="str">
        <f t="shared" si="86"/>
        <v/>
      </c>
      <c r="S15" s="1" t="str">
        <f t="shared" si="87"/>
        <v/>
      </c>
      <c r="T15" s="1" t="str">
        <f t="shared" si="88"/>
        <v/>
      </c>
      <c r="U15" s="1" t="str">
        <f t="shared" si="89"/>
        <v/>
      </c>
      <c r="V15" s="1" t="str">
        <f t="shared" si="90"/>
        <v/>
      </c>
      <c r="W15" s="1" t="str">
        <f t="shared" si="91"/>
        <v/>
      </c>
      <c r="X15" s="1" t="str">
        <f t="shared" si="92"/>
        <v/>
      </c>
      <c r="Y15" s="1">
        <f t="shared" si="93"/>
        <v>0</v>
      </c>
      <c r="Z15" s="1">
        <f t="shared" si="94"/>
        <v>1</v>
      </c>
      <c r="AA15" s="1">
        <f t="shared" si="95"/>
        <v>0</v>
      </c>
      <c r="AB15" s="1">
        <f t="shared" si="96"/>
        <v>0</v>
      </c>
      <c r="AC15" s="1">
        <f t="shared" si="97"/>
        <v>1</v>
      </c>
      <c r="AD15" s="1">
        <f t="shared" si="98"/>
        <v>1</v>
      </c>
      <c r="AE15" s="1">
        <f t="shared" si="99"/>
        <v>0</v>
      </c>
      <c r="AF15" s="1">
        <f t="shared" si="100"/>
        <v>1</v>
      </c>
      <c r="AG15" s="1">
        <f t="shared" si="101"/>
        <v>1</v>
      </c>
      <c r="AH15" s="1">
        <f t="shared" si="102"/>
        <v>0</v>
      </c>
      <c r="AI15" s="1">
        <f t="shared" si="103"/>
        <v>0</v>
      </c>
      <c r="AJ15" s="1">
        <f t="shared" si="104"/>
        <v>0</v>
      </c>
      <c r="AK15" s="1">
        <f t="shared" si="105"/>
        <v>0</v>
      </c>
    </row>
    <row r="16" spans="2:37" x14ac:dyDescent="0.55000000000000004">
      <c r="B16" s="5">
        <f t="shared" si="70"/>
        <v>233</v>
      </c>
      <c r="C16" s="1">
        <f t="shared" si="71"/>
        <v>4</v>
      </c>
      <c r="D16" s="1">
        <f t="shared" si="72"/>
        <v>3728</v>
      </c>
      <c r="E16" s="1" t="str">
        <f t="shared" si="73"/>
        <v/>
      </c>
      <c r="F16" s="1" t="str">
        <f t="shared" si="74"/>
        <v/>
      </c>
      <c r="G16" s="1" t="str">
        <f t="shared" si="75"/>
        <v/>
      </c>
      <c r="H16" s="1" t="str">
        <f t="shared" si="76"/>
        <v/>
      </c>
      <c r="I16" s="1" t="str">
        <f t="shared" si="77"/>
        <v/>
      </c>
      <c r="J16" s="1" t="str">
        <f t="shared" si="78"/>
        <v/>
      </c>
      <c r="K16" s="1" t="str">
        <f t="shared" si="79"/>
        <v/>
      </c>
      <c r="L16" s="1" t="str">
        <f t="shared" si="80"/>
        <v/>
      </c>
      <c r="M16" s="1" t="str">
        <f t="shared" si="81"/>
        <v/>
      </c>
      <c r="N16" s="1" t="str">
        <f t="shared" si="82"/>
        <v/>
      </c>
      <c r="O16" s="1" t="str">
        <f t="shared" si="83"/>
        <v/>
      </c>
      <c r="P16" s="1" t="str">
        <f t="shared" si="84"/>
        <v/>
      </c>
      <c r="Q16" s="1" t="str">
        <f t="shared" si="85"/>
        <v/>
      </c>
      <c r="R16" s="1" t="str">
        <f t="shared" si="86"/>
        <v/>
      </c>
      <c r="S16" s="1" t="str">
        <f t="shared" si="87"/>
        <v/>
      </c>
      <c r="T16" s="1" t="str">
        <f t="shared" si="88"/>
        <v/>
      </c>
      <c r="U16" s="1" t="str">
        <f t="shared" si="89"/>
        <v/>
      </c>
      <c r="V16" s="1" t="str">
        <f t="shared" si="90"/>
        <v/>
      </c>
      <c r="W16" s="1" t="str">
        <f t="shared" si="91"/>
        <v/>
      </c>
      <c r="X16" s="1" t="str">
        <f t="shared" si="92"/>
        <v/>
      </c>
      <c r="Y16" s="1">
        <f t="shared" si="93"/>
        <v>0</v>
      </c>
      <c r="Z16" s="1">
        <f t="shared" si="94"/>
        <v>1</v>
      </c>
      <c r="AA16" s="1">
        <f t="shared" si="95"/>
        <v>1</v>
      </c>
      <c r="AB16" s="1">
        <f t="shared" si="96"/>
        <v>1</v>
      </c>
      <c r="AC16" s="1">
        <f t="shared" si="97"/>
        <v>0</v>
      </c>
      <c r="AD16" s="1">
        <f t="shared" si="98"/>
        <v>1</v>
      </c>
      <c r="AE16" s="1">
        <f t="shared" si="99"/>
        <v>0</v>
      </c>
      <c r="AF16" s="1">
        <f t="shared" si="100"/>
        <v>0</v>
      </c>
      <c r="AG16" s="1">
        <f t="shared" si="101"/>
        <v>1</v>
      </c>
      <c r="AH16" s="1">
        <f t="shared" si="102"/>
        <v>0</v>
      </c>
      <c r="AI16" s="1">
        <f t="shared" si="103"/>
        <v>0</v>
      </c>
      <c r="AJ16" s="1">
        <f t="shared" si="104"/>
        <v>0</v>
      </c>
      <c r="AK16" s="1">
        <f t="shared" si="105"/>
        <v>0</v>
      </c>
    </row>
    <row r="17" spans="2:37" x14ac:dyDescent="0.55000000000000004">
      <c r="B17" s="5">
        <f t="shared" si="70"/>
        <v>175</v>
      </c>
      <c r="C17" s="1">
        <f t="shared" si="71"/>
        <v>5</v>
      </c>
      <c r="D17" s="1">
        <f t="shared" si="72"/>
        <v>5600</v>
      </c>
      <c r="E17" s="1" t="str">
        <f t="shared" si="73"/>
        <v/>
      </c>
      <c r="F17" s="1" t="str">
        <f t="shared" si="74"/>
        <v/>
      </c>
      <c r="G17" s="1" t="str">
        <f t="shared" si="75"/>
        <v/>
      </c>
      <c r="H17" s="1" t="str">
        <f t="shared" si="76"/>
        <v/>
      </c>
      <c r="I17" s="1" t="str">
        <f t="shared" si="77"/>
        <v/>
      </c>
      <c r="J17" s="1" t="str">
        <f t="shared" si="78"/>
        <v/>
      </c>
      <c r="K17" s="1" t="str">
        <f t="shared" si="79"/>
        <v/>
      </c>
      <c r="L17" s="1" t="str">
        <f t="shared" si="80"/>
        <v/>
      </c>
      <c r="M17" s="1" t="str">
        <f t="shared" si="81"/>
        <v/>
      </c>
      <c r="N17" s="1" t="str">
        <f t="shared" si="82"/>
        <v/>
      </c>
      <c r="O17" s="1" t="str">
        <f t="shared" si="83"/>
        <v/>
      </c>
      <c r="P17" s="1" t="str">
        <f t="shared" si="84"/>
        <v/>
      </c>
      <c r="Q17" s="1" t="str">
        <f t="shared" si="85"/>
        <v/>
      </c>
      <c r="R17" s="1" t="str">
        <f t="shared" si="86"/>
        <v/>
      </c>
      <c r="S17" s="1" t="str">
        <f t="shared" si="87"/>
        <v/>
      </c>
      <c r="T17" s="1" t="str">
        <f t="shared" si="88"/>
        <v/>
      </c>
      <c r="U17" s="1" t="str">
        <f t="shared" si="89"/>
        <v/>
      </c>
      <c r="V17" s="1" t="str">
        <f t="shared" si="90"/>
        <v/>
      </c>
      <c r="W17" s="1" t="str">
        <f t="shared" si="91"/>
        <v/>
      </c>
      <c r="X17" s="1">
        <f t="shared" si="92"/>
        <v>0</v>
      </c>
      <c r="Y17" s="1">
        <f t="shared" si="93"/>
        <v>1</v>
      </c>
      <c r="Z17" s="1">
        <f t="shared" si="94"/>
        <v>0</v>
      </c>
      <c r="AA17" s="1">
        <f t="shared" si="95"/>
        <v>1</v>
      </c>
      <c r="AB17" s="1">
        <f t="shared" si="96"/>
        <v>0</v>
      </c>
      <c r="AC17" s="1">
        <f t="shared" si="97"/>
        <v>1</v>
      </c>
      <c r="AD17" s="1">
        <f t="shared" si="98"/>
        <v>1</v>
      </c>
      <c r="AE17" s="1">
        <f t="shared" si="99"/>
        <v>1</v>
      </c>
      <c r="AF17" s="1">
        <f t="shared" si="100"/>
        <v>1</v>
      </c>
      <c r="AG17" s="1">
        <f t="shared" si="101"/>
        <v>0</v>
      </c>
      <c r="AH17" s="1">
        <f t="shared" si="102"/>
        <v>0</v>
      </c>
      <c r="AI17" s="1">
        <f t="shared" si="103"/>
        <v>0</v>
      </c>
      <c r="AJ17" s="1">
        <f t="shared" si="104"/>
        <v>0</v>
      </c>
      <c r="AK17" s="1">
        <f t="shared" si="105"/>
        <v>0</v>
      </c>
    </row>
    <row r="18" spans="2:37" x14ac:dyDescent="0.55000000000000004">
      <c r="B18" s="5">
        <f t="shared" si="70"/>
        <v>263</v>
      </c>
      <c r="C18" s="1">
        <f t="shared" si="71"/>
        <v>5</v>
      </c>
      <c r="D18" s="1">
        <f t="shared" si="72"/>
        <v>8416</v>
      </c>
      <c r="E18" s="1" t="str">
        <f t="shared" si="73"/>
        <v/>
      </c>
      <c r="F18" s="1" t="str">
        <f t="shared" si="74"/>
        <v/>
      </c>
      <c r="G18" s="1" t="str">
        <f t="shared" si="75"/>
        <v/>
      </c>
      <c r="H18" s="1" t="str">
        <f t="shared" si="76"/>
        <v/>
      </c>
      <c r="I18" s="1" t="str">
        <f t="shared" si="77"/>
        <v/>
      </c>
      <c r="J18" s="1" t="str">
        <f t="shared" si="78"/>
        <v/>
      </c>
      <c r="K18" s="1" t="str">
        <f t="shared" si="79"/>
        <v/>
      </c>
      <c r="L18" s="1" t="str">
        <f t="shared" si="80"/>
        <v/>
      </c>
      <c r="M18" s="1" t="str">
        <f t="shared" si="81"/>
        <v/>
      </c>
      <c r="N18" s="1" t="str">
        <f t="shared" si="82"/>
        <v/>
      </c>
      <c r="O18" s="1" t="str">
        <f t="shared" si="83"/>
        <v/>
      </c>
      <c r="P18" s="1" t="str">
        <f t="shared" si="84"/>
        <v/>
      </c>
      <c r="Q18" s="1" t="str">
        <f t="shared" si="85"/>
        <v/>
      </c>
      <c r="R18" s="1" t="str">
        <f t="shared" si="86"/>
        <v/>
      </c>
      <c r="S18" s="1" t="str">
        <f t="shared" si="87"/>
        <v/>
      </c>
      <c r="T18" s="1" t="str">
        <f t="shared" si="88"/>
        <v/>
      </c>
      <c r="U18" s="1" t="str">
        <f t="shared" si="89"/>
        <v/>
      </c>
      <c r="V18" s="1" t="str">
        <f t="shared" si="90"/>
        <v/>
      </c>
      <c r="W18" s="1">
        <f t="shared" si="91"/>
        <v>0</v>
      </c>
      <c r="X18" s="1">
        <f t="shared" si="92"/>
        <v>1</v>
      </c>
      <c r="Y18" s="1">
        <f t="shared" si="93"/>
        <v>0</v>
      </c>
      <c r="Z18" s="1">
        <f t="shared" si="94"/>
        <v>0</v>
      </c>
      <c r="AA18" s="1">
        <f t="shared" si="95"/>
        <v>0</v>
      </c>
      <c r="AB18" s="1">
        <f t="shared" si="96"/>
        <v>0</v>
      </c>
      <c r="AC18" s="1">
        <f t="shared" si="97"/>
        <v>0</v>
      </c>
      <c r="AD18" s="1">
        <f t="shared" si="98"/>
        <v>1</v>
      </c>
      <c r="AE18" s="1">
        <f t="shared" si="99"/>
        <v>1</v>
      </c>
      <c r="AF18" s="1">
        <f t="shared" si="100"/>
        <v>1</v>
      </c>
      <c r="AG18" s="1">
        <f t="shared" si="101"/>
        <v>0</v>
      </c>
      <c r="AH18" s="1">
        <f t="shared" si="102"/>
        <v>0</v>
      </c>
      <c r="AI18" s="1">
        <f t="shared" si="103"/>
        <v>0</v>
      </c>
      <c r="AJ18" s="1">
        <f t="shared" si="104"/>
        <v>0</v>
      </c>
      <c r="AK18" s="1">
        <f t="shared" si="105"/>
        <v>0</v>
      </c>
    </row>
    <row r="19" spans="2:37" x14ac:dyDescent="0.55000000000000004">
      <c r="B19" s="5">
        <f t="shared" si="70"/>
        <v>395</v>
      </c>
      <c r="C19" s="1">
        <f t="shared" si="71"/>
        <v>5</v>
      </c>
      <c r="D19" s="1">
        <f t="shared" si="72"/>
        <v>12640</v>
      </c>
      <c r="E19" s="1" t="str">
        <f t="shared" si="73"/>
        <v/>
      </c>
      <c r="F19" s="1" t="str">
        <f t="shared" si="74"/>
        <v/>
      </c>
      <c r="G19" s="1" t="str">
        <f t="shared" si="75"/>
        <v/>
      </c>
      <c r="H19" s="1" t="str">
        <f t="shared" si="76"/>
        <v/>
      </c>
      <c r="I19" s="1" t="str">
        <f t="shared" si="77"/>
        <v/>
      </c>
      <c r="J19" s="1" t="str">
        <f t="shared" si="78"/>
        <v/>
      </c>
      <c r="K19" s="1" t="str">
        <f t="shared" si="79"/>
        <v/>
      </c>
      <c r="L19" s="1" t="str">
        <f t="shared" si="80"/>
        <v/>
      </c>
      <c r="M19" s="1" t="str">
        <f t="shared" si="81"/>
        <v/>
      </c>
      <c r="N19" s="1" t="str">
        <f t="shared" si="82"/>
        <v/>
      </c>
      <c r="O19" s="1" t="str">
        <f t="shared" si="83"/>
        <v/>
      </c>
      <c r="P19" s="1" t="str">
        <f t="shared" si="84"/>
        <v/>
      </c>
      <c r="Q19" s="1" t="str">
        <f t="shared" si="85"/>
        <v/>
      </c>
      <c r="R19" s="1" t="str">
        <f t="shared" si="86"/>
        <v/>
      </c>
      <c r="S19" s="1" t="str">
        <f t="shared" si="87"/>
        <v/>
      </c>
      <c r="T19" s="1" t="str">
        <f t="shared" si="88"/>
        <v/>
      </c>
      <c r="U19" s="1" t="str">
        <f t="shared" si="89"/>
        <v/>
      </c>
      <c r="V19" s="1" t="str">
        <f t="shared" si="90"/>
        <v/>
      </c>
      <c r="W19" s="1">
        <f t="shared" si="91"/>
        <v>0</v>
      </c>
      <c r="X19" s="1">
        <f t="shared" si="92"/>
        <v>1</v>
      </c>
      <c r="Y19" s="1">
        <f t="shared" si="93"/>
        <v>1</v>
      </c>
      <c r="Z19" s="1">
        <f t="shared" si="94"/>
        <v>0</v>
      </c>
      <c r="AA19" s="1">
        <f t="shared" si="95"/>
        <v>0</v>
      </c>
      <c r="AB19" s="1">
        <f t="shared" si="96"/>
        <v>0</v>
      </c>
      <c r="AC19" s="1">
        <f t="shared" si="97"/>
        <v>1</v>
      </c>
      <c r="AD19" s="1">
        <f t="shared" si="98"/>
        <v>0</v>
      </c>
      <c r="AE19" s="1">
        <f t="shared" si="99"/>
        <v>1</v>
      </c>
      <c r="AF19" s="1">
        <f t="shared" si="100"/>
        <v>1</v>
      </c>
      <c r="AG19" s="1">
        <f t="shared" si="101"/>
        <v>0</v>
      </c>
      <c r="AH19" s="1">
        <f t="shared" si="102"/>
        <v>0</v>
      </c>
      <c r="AI19" s="1">
        <f t="shared" si="103"/>
        <v>0</v>
      </c>
      <c r="AJ19" s="1">
        <f t="shared" si="104"/>
        <v>0</v>
      </c>
      <c r="AK19" s="1">
        <f t="shared" si="105"/>
        <v>0</v>
      </c>
    </row>
    <row r="20" spans="2:37" x14ac:dyDescent="0.55000000000000004">
      <c r="B20" s="5">
        <f t="shared" si="70"/>
        <v>593</v>
      </c>
      <c r="C20" s="1">
        <f t="shared" si="71"/>
        <v>5</v>
      </c>
      <c r="D20" s="1">
        <f t="shared" si="72"/>
        <v>18976</v>
      </c>
      <c r="E20" s="1" t="str">
        <f t="shared" si="73"/>
        <v/>
      </c>
      <c r="F20" s="1" t="str">
        <f t="shared" si="74"/>
        <v/>
      </c>
      <c r="G20" s="1" t="str">
        <f t="shared" si="75"/>
        <v/>
      </c>
      <c r="H20" s="1" t="str">
        <f t="shared" si="76"/>
        <v/>
      </c>
      <c r="I20" s="1" t="str">
        <f t="shared" si="77"/>
        <v/>
      </c>
      <c r="J20" s="1" t="str">
        <f t="shared" si="78"/>
        <v/>
      </c>
      <c r="K20" s="1" t="str">
        <f t="shared" si="79"/>
        <v/>
      </c>
      <c r="L20" s="1" t="str">
        <f t="shared" si="80"/>
        <v/>
      </c>
      <c r="M20" s="1" t="str">
        <f t="shared" si="81"/>
        <v/>
      </c>
      <c r="N20" s="1" t="str">
        <f t="shared" si="82"/>
        <v/>
      </c>
      <c r="O20" s="1" t="str">
        <f t="shared" si="83"/>
        <v/>
      </c>
      <c r="P20" s="1" t="str">
        <f t="shared" si="84"/>
        <v/>
      </c>
      <c r="Q20" s="1" t="str">
        <f t="shared" si="85"/>
        <v/>
      </c>
      <c r="R20" s="1" t="str">
        <f t="shared" si="86"/>
        <v/>
      </c>
      <c r="S20" s="1" t="str">
        <f t="shared" si="87"/>
        <v/>
      </c>
      <c r="T20" s="1" t="str">
        <f t="shared" si="88"/>
        <v/>
      </c>
      <c r="U20" s="1" t="str">
        <f t="shared" si="89"/>
        <v/>
      </c>
      <c r="V20" s="1">
        <f t="shared" si="90"/>
        <v>0</v>
      </c>
      <c r="W20" s="1">
        <f t="shared" si="91"/>
        <v>1</v>
      </c>
      <c r="X20" s="1">
        <f t="shared" si="92"/>
        <v>0</v>
      </c>
      <c r="Y20" s="1">
        <f t="shared" si="93"/>
        <v>0</v>
      </c>
      <c r="Z20" s="1">
        <f t="shared" si="94"/>
        <v>1</v>
      </c>
      <c r="AA20" s="1">
        <f t="shared" si="95"/>
        <v>0</v>
      </c>
      <c r="AB20" s="1">
        <f t="shared" si="96"/>
        <v>1</v>
      </c>
      <c r="AC20" s="1">
        <f t="shared" si="97"/>
        <v>0</v>
      </c>
      <c r="AD20" s="1">
        <f t="shared" si="98"/>
        <v>0</v>
      </c>
      <c r="AE20" s="1">
        <f t="shared" si="99"/>
        <v>0</v>
      </c>
      <c r="AF20" s="1">
        <f t="shared" si="100"/>
        <v>1</v>
      </c>
      <c r="AG20" s="1">
        <f t="shared" si="101"/>
        <v>0</v>
      </c>
      <c r="AH20" s="1">
        <f t="shared" si="102"/>
        <v>0</v>
      </c>
      <c r="AI20" s="1">
        <f t="shared" si="103"/>
        <v>0</v>
      </c>
      <c r="AJ20" s="1">
        <f t="shared" si="104"/>
        <v>0</v>
      </c>
      <c r="AK20" s="1">
        <f t="shared" si="105"/>
        <v>0</v>
      </c>
    </row>
    <row r="21" spans="2:37" x14ac:dyDescent="0.55000000000000004">
      <c r="B21" s="5">
        <f t="shared" si="70"/>
        <v>445</v>
      </c>
      <c r="C21" s="1">
        <f t="shared" si="71"/>
        <v>6</v>
      </c>
      <c r="D21" s="1">
        <f t="shared" si="72"/>
        <v>28480</v>
      </c>
      <c r="E21" s="1" t="str">
        <f t="shared" si="73"/>
        <v/>
      </c>
      <c r="F21" s="1" t="str">
        <f t="shared" si="74"/>
        <v/>
      </c>
      <c r="G21" s="1" t="str">
        <f t="shared" si="75"/>
        <v/>
      </c>
      <c r="H21" s="1" t="str">
        <f t="shared" si="76"/>
        <v/>
      </c>
      <c r="I21" s="1" t="str">
        <f t="shared" si="77"/>
        <v/>
      </c>
      <c r="J21" s="1" t="str">
        <f t="shared" si="78"/>
        <v/>
      </c>
      <c r="K21" s="1" t="str">
        <f t="shared" si="79"/>
        <v/>
      </c>
      <c r="L21" s="1" t="str">
        <f t="shared" si="80"/>
        <v/>
      </c>
      <c r="M21" s="1" t="str">
        <f t="shared" si="81"/>
        <v/>
      </c>
      <c r="N21" s="1" t="str">
        <f t="shared" si="82"/>
        <v/>
      </c>
      <c r="O21" s="1" t="str">
        <f t="shared" si="83"/>
        <v/>
      </c>
      <c r="P21" s="1" t="str">
        <f t="shared" si="84"/>
        <v/>
      </c>
      <c r="Q21" s="1" t="str">
        <f t="shared" si="85"/>
        <v/>
      </c>
      <c r="R21" s="1" t="str">
        <f t="shared" si="86"/>
        <v/>
      </c>
      <c r="S21" s="1" t="str">
        <f t="shared" si="87"/>
        <v/>
      </c>
      <c r="T21" s="1" t="str">
        <f t="shared" si="88"/>
        <v/>
      </c>
      <c r="U21" s="1" t="str">
        <f t="shared" si="89"/>
        <v/>
      </c>
      <c r="V21" s="1">
        <f t="shared" si="90"/>
        <v>0</v>
      </c>
      <c r="W21" s="1">
        <f t="shared" si="91"/>
        <v>1</v>
      </c>
      <c r="X21" s="1">
        <f t="shared" si="92"/>
        <v>1</v>
      </c>
      <c r="Y21" s="1">
        <f t="shared" si="93"/>
        <v>0</v>
      </c>
      <c r="Z21" s="1">
        <f t="shared" si="94"/>
        <v>1</v>
      </c>
      <c r="AA21" s="1">
        <f t="shared" si="95"/>
        <v>1</v>
      </c>
      <c r="AB21" s="1">
        <f t="shared" si="96"/>
        <v>1</v>
      </c>
      <c r="AC21" s="1">
        <f t="shared" si="97"/>
        <v>1</v>
      </c>
      <c r="AD21" s="1">
        <f t="shared" si="98"/>
        <v>0</v>
      </c>
      <c r="AE21" s="1">
        <f t="shared" si="99"/>
        <v>1</v>
      </c>
      <c r="AF21" s="1">
        <f t="shared" si="100"/>
        <v>0</v>
      </c>
      <c r="AG21" s="1">
        <f t="shared" si="101"/>
        <v>0</v>
      </c>
      <c r="AH21" s="1">
        <f t="shared" si="102"/>
        <v>0</v>
      </c>
      <c r="AI21" s="1">
        <f t="shared" si="103"/>
        <v>0</v>
      </c>
      <c r="AJ21" s="1">
        <f t="shared" si="104"/>
        <v>0</v>
      </c>
      <c r="AK21" s="1">
        <f t="shared" si="105"/>
        <v>0</v>
      </c>
    </row>
    <row r="22" spans="2:37" x14ac:dyDescent="0.55000000000000004">
      <c r="B22" s="5">
        <f t="shared" si="70"/>
        <v>167</v>
      </c>
      <c r="C22" s="1">
        <f t="shared" si="71"/>
        <v>8</v>
      </c>
      <c r="D22" s="1">
        <f t="shared" si="72"/>
        <v>42752</v>
      </c>
      <c r="E22" s="1" t="str">
        <f t="shared" si="73"/>
        <v/>
      </c>
      <c r="F22" s="1" t="str">
        <f t="shared" si="74"/>
        <v/>
      </c>
      <c r="G22" s="1" t="str">
        <f t="shared" si="75"/>
        <v/>
      </c>
      <c r="H22" s="1" t="str">
        <f t="shared" si="76"/>
        <v/>
      </c>
      <c r="I22" s="1" t="str">
        <f t="shared" si="77"/>
        <v/>
      </c>
      <c r="J22" s="1" t="str">
        <f t="shared" si="78"/>
        <v/>
      </c>
      <c r="K22" s="1" t="str">
        <f t="shared" si="79"/>
        <v/>
      </c>
      <c r="L22" s="1" t="str">
        <f t="shared" si="80"/>
        <v/>
      </c>
      <c r="M22" s="1" t="str">
        <f t="shared" si="81"/>
        <v/>
      </c>
      <c r="N22" s="1" t="str">
        <f t="shared" si="82"/>
        <v/>
      </c>
      <c r="O22" s="1" t="str">
        <f t="shared" si="83"/>
        <v/>
      </c>
      <c r="P22" s="1" t="str">
        <f t="shared" si="84"/>
        <v/>
      </c>
      <c r="Q22" s="1" t="str">
        <f t="shared" si="85"/>
        <v/>
      </c>
      <c r="R22" s="1" t="str">
        <f t="shared" si="86"/>
        <v/>
      </c>
      <c r="S22" s="1" t="str">
        <f t="shared" si="87"/>
        <v/>
      </c>
      <c r="T22" s="1" t="str">
        <f t="shared" si="88"/>
        <v/>
      </c>
      <c r="U22" s="1">
        <f t="shared" si="89"/>
        <v>0</v>
      </c>
      <c r="V22" s="1">
        <f t="shared" si="90"/>
        <v>1</v>
      </c>
      <c r="W22" s="1">
        <f t="shared" si="91"/>
        <v>0</v>
      </c>
      <c r="X22" s="1">
        <f t="shared" si="92"/>
        <v>1</v>
      </c>
      <c r="Y22" s="1">
        <f t="shared" si="93"/>
        <v>0</v>
      </c>
      <c r="Z22" s="1">
        <f t="shared" si="94"/>
        <v>0</v>
      </c>
      <c r="AA22" s="1">
        <f t="shared" si="95"/>
        <v>1</v>
      </c>
      <c r="AB22" s="1">
        <f t="shared" si="96"/>
        <v>1</v>
      </c>
      <c r="AC22" s="1">
        <f t="shared" si="97"/>
        <v>1</v>
      </c>
      <c r="AD22" s="1">
        <f t="shared" si="98"/>
        <v>0</v>
      </c>
      <c r="AE22" s="1">
        <f t="shared" si="99"/>
        <v>0</v>
      </c>
      <c r="AF22" s="1">
        <f t="shared" si="100"/>
        <v>0</v>
      </c>
      <c r="AG22" s="1">
        <f t="shared" si="101"/>
        <v>0</v>
      </c>
      <c r="AH22" s="1">
        <f t="shared" si="102"/>
        <v>0</v>
      </c>
      <c r="AI22" s="1">
        <f t="shared" si="103"/>
        <v>0</v>
      </c>
      <c r="AJ22" s="1">
        <f t="shared" si="104"/>
        <v>0</v>
      </c>
      <c r="AK22" s="1">
        <f t="shared" si="105"/>
        <v>0</v>
      </c>
    </row>
    <row r="23" spans="2:37" x14ac:dyDescent="0.55000000000000004">
      <c r="B23" s="5">
        <f t="shared" si="70"/>
        <v>251</v>
      </c>
      <c r="C23" s="1">
        <f t="shared" si="71"/>
        <v>8</v>
      </c>
      <c r="D23" s="1">
        <f t="shared" si="72"/>
        <v>64256</v>
      </c>
      <c r="E23" s="1" t="str">
        <f t="shared" si="73"/>
        <v/>
      </c>
      <c r="F23" s="1" t="str">
        <f t="shared" si="74"/>
        <v/>
      </c>
      <c r="G23" s="1" t="str">
        <f t="shared" si="75"/>
        <v/>
      </c>
      <c r="H23" s="1" t="str">
        <f t="shared" si="76"/>
        <v/>
      </c>
      <c r="I23" s="1" t="str">
        <f t="shared" si="77"/>
        <v/>
      </c>
      <c r="J23" s="1" t="str">
        <f t="shared" si="78"/>
        <v/>
      </c>
      <c r="K23" s="1" t="str">
        <f t="shared" si="79"/>
        <v/>
      </c>
      <c r="L23" s="1" t="str">
        <f t="shared" si="80"/>
        <v/>
      </c>
      <c r="M23" s="1" t="str">
        <f t="shared" si="81"/>
        <v/>
      </c>
      <c r="N23" s="1" t="str">
        <f t="shared" si="82"/>
        <v/>
      </c>
      <c r="O23" s="1" t="str">
        <f t="shared" si="83"/>
        <v/>
      </c>
      <c r="P23" s="1" t="str">
        <f t="shared" si="84"/>
        <v/>
      </c>
      <c r="Q23" s="1" t="str">
        <f t="shared" si="85"/>
        <v/>
      </c>
      <c r="R23" s="1" t="str">
        <f t="shared" si="86"/>
        <v/>
      </c>
      <c r="S23" s="1" t="str">
        <f t="shared" si="87"/>
        <v/>
      </c>
      <c r="T23" s="1" t="str">
        <f t="shared" si="88"/>
        <v/>
      </c>
      <c r="U23" s="1">
        <f t="shared" si="89"/>
        <v>0</v>
      </c>
      <c r="V23" s="1">
        <f t="shared" si="90"/>
        <v>1</v>
      </c>
      <c r="W23" s="1">
        <f t="shared" si="91"/>
        <v>1</v>
      </c>
      <c r="X23" s="1">
        <f t="shared" si="92"/>
        <v>1</v>
      </c>
      <c r="Y23" s="1">
        <f t="shared" si="93"/>
        <v>1</v>
      </c>
      <c r="Z23" s="1">
        <f t="shared" si="94"/>
        <v>1</v>
      </c>
      <c r="AA23" s="1">
        <f t="shared" si="95"/>
        <v>0</v>
      </c>
      <c r="AB23" s="1">
        <f t="shared" si="96"/>
        <v>1</v>
      </c>
      <c r="AC23" s="1">
        <f t="shared" si="97"/>
        <v>1</v>
      </c>
      <c r="AD23" s="1">
        <f t="shared" si="98"/>
        <v>0</v>
      </c>
      <c r="AE23" s="1">
        <f t="shared" si="99"/>
        <v>0</v>
      </c>
      <c r="AF23" s="1">
        <f t="shared" si="100"/>
        <v>0</v>
      </c>
      <c r="AG23" s="1">
        <f t="shared" si="101"/>
        <v>0</v>
      </c>
      <c r="AH23" s="1">
        <f t="shared" si="102"/>
        <v>0</v>
      </c>
      <c r="AI23" s="1">
        <f t="shared" si="103"/>
        <v>0</v>
      </c>
      <c r="AJ23" s="1">
        <f t="shared" si="104"/>
        <v>0</v>
      </c>
      <c r="AK23" s="1">
        <f t="shared" si="105"/>
        <v>0</v>
      </c>
    </row>
    <row r="24" spans="2:37" x14ac:dyDescent="0.55000000000000004">
      <c r="B24" s="5">
        <f t="shared" si="70"/>
        <v>377</v>
      </c>
      <c r="C24" s="1">
        <f t="shared" si="71"/>
        <v>8</v>
      </c>
      <c r="D24" s="1">
        <f t="shared" si="72"/>
        <v>96512</v>
      </c>
      <c r="E24" s="1" t="str">
        <f t="shared" si="73"/>
        <v/>
      </c>
      <c r="F24" s="1" t="str">
        <f t="shared" si="74"/>
        <v/>
      </c>
      <c r="G24" s="1" t="str">
        <f t="shared" si="75"/>
        <v/>
      </c>
      <c r="H24" s="1" t="str">
        <f t="shared" si="76"/>
        <v/>
      </c>
      <c r="I24" s="1" t="str">
        <f t="shared" si="77"/>
        <v/>
      </c>
      <c r="J24" s="1" t="str">
        <f t="shared" si="78"/>
        <v/>
      </c>
      <c r="K24" s="1" t="str">
        <f t="shared" si="79"/>
        <v/>
      </c>
      <c r="L24" s="1" t="str">
        <f t="shared" si="80"/>
        <v/>
      </c>
      <c r="M24" s="1" t="str">
        <f t="shared" si="81"/>
        <v/>
      </c>
      <c r="N24" s="1" t="str">
        <f t="shared" si="82"/>
        <v/>
      </c>
      <c r="O24" s="1" t="str">
        <f t="shared" si="83"/>
        <v/>
      </c>
      <c r="P24" s="1" t="str">
        <f t="shared" si="84"/>
        <v/>
      </c>
      <c r="Q24" s="1" t="str">
        <f t="shared" si="85"/>
        <v/>
      </c>
      <c r="R24" s="1" t="str">
        <f t="shared" si="86"/>
        <v/>
      </c>
      <c r="S24" s="1" t="str">
        <f t="shared" si="87"/>
        <v/>
      </c>
      <c r="T24" s="1">
        <f t="shared" si="88"/>
        <v>0</v>
      </c>
      <c r="U24" s="1">
        <f t="shared" si="89"/>
        <v>1</v>
      </c>
      <c r="V24" s="1">
        <f t="shared" si="90"/>
        <v>0</v>
      </c>
      <c r="W24" s="1">
        <f t="shared" si="91"/>
        <v>1</v>
      </c>
      <c r="X24" s="1">
        <f t="shared" si="92"/>
        <v>1</v>
      </c>
      <c r="Y24" s="1">
        <f t="shared" si="93"/>
        <v>1</v>
      </c>
      <c r="Z24" s="1">
        <f t="shared" si="94"/>
        <v>1</v>
      </c>
      <c r="AA24" s="1">
        <f t="shared" si="95"/>
        <v>0</v>
      </c>
      <c r="AB24" s="1">
        <f t="shared" si="96"/>
        <v>0</v>
      </c>
      <c r="AC24" s="1">
        <f t="shared" si="97"/>
        <v>1</v>
      </c>
      <c r="AD24" s="1">
        <f t="shared" si="98"/>
        <v>0</v>
      </c>
      <c r="AE24" s="1">
        <f t="shared" si="99"/>
        <v>0</v>
      </c>
      <c r="AF24" s="1">
        <f t="shared" si="100"/>
        <v>0</v>
      </c>
      <c r="AG24" s="1">
        <f t="shared" si="101"/>
        <v>0</v>
      </c>
      <c r="AH24" s="1">
        <f t="shared" si="102"/>
        <v>0</v>
      </c>
      <c r="AI24" s="1">
        <f t="shared" si="103"/>
        <v>0</v>
      </c>
      <c r="AJ24" s="1">
        <f t="shared" si="104"/>
        <v>0</v>
      </c>
      <c r="AK24" s="1">
        <f t="shared" si="105"/>
        <v>0</v>
      </c>
    </row>
    <row r="25" spans="2:37" x14ac:dyDescent="0.55000000000000004">
      <c r="B25" s="5">
        <f t="shared" si="70"/>
        <v>283</v>
      </c>
      <c r="C25" s="1">
        <f t="shared" si="71"/>
        <v>9</v>
      </c>
      <c r="D25" s="1">
        <f t="shared" si="72"/>
        <v>144896</v>
      </c>
      <c r="E25" s="1" t="str">
        <f t="shared" si="73"/>
        <v/>
      </c>
      <c r="F25" s="1" t="str">
        <f t="shared" si="74"/>
        <v/>
      </c>
      <c r="G25" s="1" t="str">
        <f t="shared" si="75"/>
        <v/>
      </c>
      <c r="H25" s="1" t="str">
        <f t="shared" si="76"/>
        <v/>
      </c>
      <c r="I25" s="1" t="str">
        <f t="shared" si="77"/>
        <v/>
      </c>
      <c r="J25" s="1" t="str">
        <f t="shared" si="78"/>
        <v/>
      </c>
      <c r="K25" s="1" t="str">
        <f t="shared" si="79"/>
        <v/>
      </c>
      <c r="L25" s="1" t="str">
        <f t="shared" si="80"/>
        <v/>
      </c>
      <c r="M25" s="1" t="str">
        <f t="shared" si="81"/>
        <v/>
      </c>
      <c r="N25" s="1" t="str">
        <f t="shared" si="82"/>
        <v/>
      </c>
      <c r="O25" s="1" t="str">
        <f t="shared" si="83"/>
        <v/>
      </c>
      <c r="P25" s="1" t="str">
        <f t="shared" si="84"/>
        <v/>
      </c>
      <c r="Q25" s="1" t="str">
        <f t="shared" si="85"/>
        <v/>
      </c>
      <c r="R25" s="1" t="str">
        <f t="shared" si="86"/>
        <v/>
      </c>
      <c r="S25" s="1">
        <f t="shared" si="87"/>
        <v>0</v>
      </c>
      <c r="T25" s="1">
        <f t="shared" si="88"/>
        <v>1</v>
      </c>
      <c r="U25" s="1">
        <f t="shared" si="89"/>
        <v>0</v>
      </c>
      <c r="V25" s="1">
        <f t="shared" si="90"/>
        <v>0</v>
      </c>
      <c r="W25" s="1">
        <f t="shared" si="91"/>
        <v>0</v>
      </c>
      <c r="X25" s="1">
        <f t="shared" si="92"/>
        <v>1</v>
      </c>
      <c r="Y25" s="1">
        <f t="shared" si="93"/>
        <v>1</v>
      </c>
      <c r="Z25" s="1">
        <f t="shared" si="94"/>
        <v>0</v>
      </c>
      <c r="AA25" s="1">
        <f t="shared" si="95"/>
        <v>1</v>
      </c>
      <c r="AB25" s="1">
        <f t="shared" si="96"/>
        <v>1</v>
      </c>
      <c r="AC25" s="1">
        <f t="shared" si="97"/>
        <v>0</v>
      </c>
      <c r="AD25" s="1">
        <f t="shared" si="98"/>
        <v>0</v>
      </c>
      <c r="AE25" s="1">
        <f t="shared" si="99"/>
        <v>0</v>
      </c>
      <c r="AF25" s="1">
        <f t="shared" si="100"/>
        <v>0</v>
      </c>
      <c r="AG25" s="1">
        <f t="shared" si="101"/>
        <v>0</v>
      </c>
      <c r="AH25" s="1">
        <f t="shared" si="102"/>
        <v>0</v>
      </c>
      <c r="AI25" s="1">
        <f t="shared" si="103"/>
        <v>0</v>
      </c>
      <c r="AJ25" s="1">
        <f t="shared" si="104"/>
        <v>0</v>
      </c>
      <c r="AK25" s="1">
        <f t="shared" si="105"/>
        <v>0</v>
      </c>
    </row>
    <row r="26" spans="2:37" x14ac:dyDescent="0.55000000000000004">
      <c r="B26" s="5">
        <f t="shared" si="70"/>
        <v>425</v>
      </c>
      <c r="C26" s="1">
        <f t="shared" si="71"/>
        <v>9</v>
      </c>
      <c r="D26" s="1">
        <f t="shared" si="72"/>
        <v>217600</v>
      </c>
      <c r="E26" s="1" t="str">
        <f t="shared" si="73"/>
        <v/>
      </c>
      <c r="F26" s="1" t="str">
        <f t="shared" si="74"/>
        <v/>
      </c>
      <c r="G26" s="1" t="str">
        <f t="shared" si="75"/>
        <v/>
      </c>
      <c r="H26" s="1" t="str">
        <f t="shared" si="76"/>
        <v/>
      </c>
      <c r="I26" s="1" t="str">
        <f t="shared" si="77"/>
        <v/>
      </c>
      <c r="J26" s="1" t="str">
        <f t="shared" si="78"/>
        <v/>
      </c>
      <c r="K26" s="1" t="str">
        <f t="shared" si="79"/>
        <v/>
      </c>
      <c r="L26" s="1" t="str">
        <f t="shared" si="80"/>
        <v/>
      </c>
      <c r="M26" s="1" t="str">
        <f t="shared" si="81"/>
        <v/>
      </c>
      <c r="N26" s="1" t="str">
        <f t="shared" si="82"/>
        <v/>
      </c>
      <c r="O26" s="1" t="str">
        <f t="shared" si="83"/>
        <v/>
      </c>
      <c r="P26" s="1" t="str">
        <f t="shared" si="84"/>
        <v/>
      </c>
      <c r="Q26" s="1" t="str">
        <f t="shared" si="85"/>
        <v/>
      </c>
      <c r="R26" s="1" t="str">
        <f t="shared" si="86"/>
        <v/>
      </c>
      <c r="S26" s="1">
        <f t="shared" si="87"/>
        <v>0</v>
      </c>
      <c r="T26" s="1">
        <f t="shared" si="88"/>
        <v>1</v>
      </c>
      <c r="U26" s="1">
        <f t="shared" si="89"/>
        <v>1</v>
      </c>
      <c r="V26" s="1">
        <f t="shared" si="90"/>
        <v>0</v>
      </c>
      <c r="W26" s="1">
        <f t="shared" si="91"/>
        <v>1</v>
      </c>
      <c r="X26" s="1">
        <f t="shared" si="92"/>
        <v>0</v>
      </c>
      <c r="Y26" s="1">
        <f t="shared" si="93"/>
        <v>1</v>
      </c>
      <c r="Z26" s="1">
        <f t="shared" si="94"/>
        <v>0</v>
      </c>
      <c r="AA26" s="1">
        <f t="shared" si="95"/>
        <v>0</v>
      </c>
      <c r="AB26" s="1">
        <f t="shared" si="96"/>
        <v>1</v>
      </c>
      <c r="AC26" s="1">
        <f t="shared" si="97"/>
        <v>0</v>
      </c>
      <c r="AD26" s="1">
        <f t="shared" si="98"/>
        <v>0</v>
      </c>
      <c r="AE26" s="1">
        <f t="shared" si="99"/>
        <v>0</v>
      </c>
      <c r="AF26" s="1">
        <f t="shared" si="100"/>
        <v>0</v>
      </c>
      <c r="AG26" s="1">
        <f t="shared" si="101"/>
        <v>0</v>
      </c>
      <c r="AH26" s="1">
        <f t="shared" si="102"/>
        <v>0</v>
      </c>
      <c r="AI26" s="1">
        <f t="shared" si="103"/>
        <v>0</v>
      </c>
      <c r="AJ26" s="1">
        <f t="shared" si="104"/>
        <v>0</v>
      </c>
      <c r="AK26" s="1">
        <f t="shared" si="105"/>
        <v>0</v>
      </c>
    </row>
    <row r="27" spans="2:37" x14ac:dyDescent="0.55000000000000004">
      <c r="B27" s="5">
        <f t="shared" si="70"/>
        <v>319</v>
      </c>
      <c r="C27" s="1">
        <f t="shared" si="71"/>
        <v>10</v>
      </c>
      <c r="D27" s="1">
        <f t="shared" si="72"/>
        <v>326656</v>
      </c>
      <c r="E27" s="1" t="str">
        <f t="shared" si="73"/>
        <v/>
      </c>
      <c r="F27" s="1" t="str">
        <f t="shared" si="74"/>
        <v/>
      </c>
      <c r="G27" s="1" t="str">
        <f t="shared" si="75"/>
        <v/>
      </c>
      <c r="H27" s="1" t="str">
        <f t="shared" si="76"/>
        <v/>
      </c>
      <c r="I27" s="1" t="str">
        <f t="shared" si="77"/>
        <v/>
      </c>
      <c r="J27" s="1" t="str">
        <f t="shared" si="78"/>
        <v/>
      </c>
      <c r="K27" s="1" t="str">
        <f t="shared" si="79"/>
        <v/>
      </c>
      <c r="L27" s="1" t="str">
        <f t="shared" si="80"/>
        <v/>
      </c>
      <c r="M27" s="1" t="str">
        <f t="shared" si="81"/>
        <v/>
      </c>
      <c r="N27" s="1" t="str">
        <f t="shared" si="82"/>
        <v/>
      </c>
      <c r="O27" s="1" t="str">
        <f t="shared" si="83"/>
        <v/>
      </c>
      <c r="P27" s="1" t="str">
        <f t="shared" si="84"/>
        <v/>
      </c>
      <c r="Q27" s="1" t="str">
        <f t="shared" si="85"/>
        <v/>
      </c>
      <c r="R27" s="1">
        <f t="shared" si="86"/>
        <v>0</v>
      </c>
      <c r="S27" s="1">
        <f t="shared" si="87"/>
        <v>1</v>
      </c>
      <c r="T27" s="1">
        <f t="shared" si="88"/>
        <v>0</v>
      </c>
      <c r="U27" s="1">
        <f t="shared" si="89"/>
        <v>0</v>
      </c>
      <c r="V27" s="1">
        <f t="shared" si="90"/>
        <v>1</v>
      </c>
      <c r="W27" s="1">
        <f t="shared" si="91"/>
        <v>1</v>
      </c>
      <c r="X27" s="1">
        <f t="shared" si="92"/>
        <v>1</v>
      </c>
      <c r="Y27" s="1">
        <f t="shared" si="93"/>
        <v>1</v>
      </c>
      <c r="Z27" s="1">
        <f t="shared" si="94"/>
        <v>1</v>
      </c>
      <c r="AA27" s="1">
        <f t="shared" si="95"/>
        <v>1</v>
      </c>
      <c r="AB27" s="1">
        <f t="shared" si="96"/>
        <v>0</v>
      </c>
      <c r="AC27" s="1">
        <f t="shared" si="97"/>
        <v>0</v>
      </c>
      <c r="AD27" s="1">
        <f t="shared" si="98"/>
        <v>0</v>
      </c>
      <c r="AE27" s="1">
        <f t="shared" si="99"/>
        <v>0</v>
      </c>
      <c r="AF27" s="1">
        <f t="shared" si="100"/>
        <v>0</v>
      </c>
      <c r="AG27" s="1">
        <f t="shared" si="101"/>
        <v>0</v>
      </c>
      <c r="AH27" s="1">
        <f t="shared" si="102"/>
        <v>0</v>
      </c>
      <c r="AI27" s="1">
        <f t="shared" si="103"/>
        <v>0</v>
      </c>
      <c r="AJ27" s="1">
        <f t="shared" si="104"/>
        <v>0</v>
      </c>
      <c r="AK27" s="1">
        <f t="shared" si="105"/>
        <v>0</v>
      </c>
    </row>
    <row r="28" spans="2:37" x14ac:dyDescent="0.55000000000000004">
      <c r="B28" s="5">
        <f t="shared" si="70"/>
        <v>479</v>
      </c>
      <c r="C28" s="1">
        <f t="shared" si="71"/>
        <v>10</v>
      </c>
      <c r="D28" s="1">
        <f t="shared" si="72"/>
        <v>490496</v>
      </c>
      <c r="E28" s="1" t="str">
        <f t="shared" si="73"/>
        <v/>
      </c>
      <c r="F28" s="1" t="str">
        <f t="shared" si="74"/>
        <v/>
      </c>
      <c r="G28" s="1" t="str">
        <f t="shared" si="75"/>
        <v/>
      </c>
      <c r="H28" s="1" t="str">
        <f t="shared" si="76"/>
        <v/>
      </c>
      <c r="I28" s="1" t="str">
        <f t="shared" si="77"/>
        <v/>
      </c>
      <c r="J28" s="1" t="str">
        <f t="shared" si="78"/>
        <v/>
      </c>
      <c r="K28" s="1" t="str">
        <f t="shared" si="79"/>
        <v/>
      </c>
      <c r="L28" s="1" t="str">
        <f t="shared" si="80"/>
        <v/>
      </c>
      <c r="M28" s="1" t="str">
        <f t="shared" si="81"/>
        <v/>
      </c>
      <c r="N28" s="1" t="str">
        <f t="shared" si="82"/>
        <v/>
      </c>
      <c r="O28" s="1" t="str">
        <f t="shared" si="83"/>
        <v/>
      </c>
      <c r="P28" s="1" t="str">
        <f t="shared" si="84"/>
        <v/>
      </c>
      <c r="Q28" s="1" t="str">
        <f t="shared" si="85"/>
        <v/>
      </c>
      <c r="R28" s="1">
        <f t="shared" si="86"/>
        <v>0</v>
      </c>
      <c r="S28" s="1">
        <f t="shared" si="87"/>
        <v>1</v>
      </c>
      <c r="T28" s="1">
        <f t="shared" si="88"/>
        <v>1</v>
      </c>
      <c r="U28" s="1">
        <f t="shared" si="89"/>
        <v>1</v>
      </c>
      <c r="V28" s="1">
        <f t="shared" si="90"/>
        <v>0</v>
      </c>
      <c r="W28" s="1">
        <f t="shared" si="91"/>
        <v>1</v>
      </c>
      <c r="X28" s="1">
        <f t="shared" si="92"/>
        <v>1</v>
      </c>
      <c r="Y28" s="1">
        <f t="shared" si="93"/>
        <v>1</v>
      </c>
      <c r="Z28" s="1">
        <f t="shared" si="94"/>
        <v>1</v>
      </c>
      <c r="AA28" s="1">
        <f t="shared" si="95"/>
        <v>1</v>
      </c>
      <c r="AB28" s="1">
        <f t="shared" si="96"/>
        <v>0</v>
      </c>
      <c r="AC28" s="1">
        <f t="shared" si="97"/>
        <v>0</v>
      </c>
      <c r="AD28" s="1">
        <f t="shared" si="98"/>
        <v>0</v>
      </c>
      <c r="AE28" s="1">
        <f t="shared" si="99"/>
        <v>0</v>
      </c>
      <c r="AF28" s="1">
        <f t="shared" si="100"/>
        <v>0</v>
      </c>
      <c r="AG28" s="1">
        <f t="shared" si="101"/>
        <v>0</v>
      </c>
      <c r="AH28" s="1">
        <f t="shared" si="102"/>
        <v>0</v>
      </c>
      <c r="AI28" s="1">
        <f t="shared" si="103"/>
        <v>0</v>
      </c>
      <c r="AJ28" s="1">
        <f t="shared" si="104"/>
        <v>0</v>
      </c>
      <c r="AK28" s="1">
        <f t="shared" si="105"/>
        <v>0</v>
      </c>
    </row>
    <row r="29" spans="2:37" x14ac:dyDescent="0.55000000000000004">
      <c r="B29" s="5">
        <f t="shared" si="70"/>
        <v>719</v>
      </c>
      <c r="C29" s="1">
        <f t="shared" si="71"/>
        <v>10</v>
      </c>
      <c r="D29" s="1">
        <f t="shared" si="72"/>
        <v>736256</v>
      </c>
      <c r="E29" s="1" t="str">
        <f t="shared" si="73"/>
        <v/>
      </c>
      <c r="F29" s="1" t="str">
        <f t="shared" si="74"/>
        <v/>
      </c>
      <c r="G29" s="1" t="str">
        <f t="shared" si="75"/>
        <v/>
      </c>
      <c r="H29" s="1" t="str">
        <f t="shared" si="76"/>
        <v/>
      </c>
      <c r="I29" s="1" t="str">
        <f t="shared" si="77"/>
        <v/>
      </c>
      <c r="J29" s="1" t="str">
        <f t="shared" si="78"/>
        <v/>
      </c>
      <c r="K29" s="1" t="str">
        <f t="shared" si="79"/>
        <v/>
      </c>
      <c r="L29" s="1" t="str">
        <f t="shared" si="80"/>
        <v/>
      </c>
      <c r="M29" s="1" t="str">
        <f t="shared" si="81"/>
        <v/>
      </c>
      <c r="N29" s="1" t="str">
        <f t="shared" si="82"/>
        <v/>
      </c>
      <c r="O29" s="1" t="str">
        <f t="shared" si="83"/>
        <v/>
      </c>
      <c r="P29" s="1" t="str">
        <f t="shared" si="84"/>
        <v/>
      </c>
      <c r="Q29" s="1">
        <f t="shared" si="85"/>
        <v>0</v>
      </c>
      <c r="R29" s="1">
        <f t="shared" si="86"/>
        <v>1</v>
      </c>
      <c r="S29" s="1">
        <f t="shared" si="87"/>
        <v>0</v>
      </c>
      <c r="T29" s="1">
        <f t="shared" si="88"/>
        <v>1</v>
      </c>
      <c r="U29" s="1">
        <f t="shared" si="89"/>
        <v>1</v>
      </c>
      <c r="V29" s="1">
        <f t="shared" si="90"/>
        <v>0</v>
      </c>
      <c r="W29" s="1">
        <f t="shared" si="91"/>
        <v>0</v>
      </c>
      <c r="X29" s="1">
        <f t="shared" si="92"/>
        <v>1</v>
      </c>
      <c r="Y29" s="1">
        <f t="shared" si="93"/>
        <v>1</v>
      </c>
      <c r="Z29" s="1">
        <f t="shared" si="94"/>
        <v>1</v>
      </c>
      <c r="AA29" s="1">
        <f t="shared" si="95"/>
        <v>1</v>
      </c>
      <c r="AB29" s="1">
        <f t="shared" si="96"/>
        <v>0</v>
      </c>
      <c r="AC29" s="1">
        <f t="shared" si="97"/>
        <v>0</v>
      </c>
      <c r="AD29" s="1">
        <f t="shared" si="98"/>
        <v>0</v>
      </c>
      <c r="AE29" s="1">
        <f t="shared" si="99"/>
        <v>0</v>
      </c>
      <c r="AF29" s="1">
        <f t="shared" si="100"/>
        <v>0</v>
      </c>
      <c r="AG29" s="1">
        <f t="shared" si="101"/>
        <v>0</v>
      </c>
      <c r="AH29" s="1">
        <f t="shared" si="102"/>
        <v>0</v>
      </c>
      <c r="AI29" s="1">
        <f t="shared" si="103"/>
        <v>0</v>
      </c>
      <c r="AJ29" s="1">
        <f t="shared" si="104"/>
        <v>0</v>
      </c>
      <c r="AK29" s="1">
        <f t="shared" si="105"/>
        <v>0</v>
      </c>
    </row>
    <row r="30" spans="2:37" x14ac:dyDescent="0.55000000000000004">
      <c r="B30" s="5">
        <f t="shared" si="70"/>
        <v>1079</v>
      </c>
      <c r="C30" s="1">
        <f t="shared" si="71"/>
        <v>10</v>
      </c>
      <c r="D30" s="1">
        <f t="shared" si="72"/>
        <v>1104896</v>
      </c>
      <c r="E30" s="1" t="str">
        <f t="shared" si="73"/>
        <v/>
      </c>
      <c r="F30" s="1" t="str">
        <f t="shared" si="74"/>
        <v/>
      </c>
      <c r="G30" s="1" t="str">
        <f t="shared" si="75"/>
        <v/>
      </c>
      <c r="H30" s="1" t="str">
        <f t="shared" si="76"/>
        <v/>
      </c>
      <c r="I30" s="1" t="str">
        <f t="shared" si="77"/>
        <v/>
      </c>
      <c r="J30" s="1" t="str">
        <f t="shared" si="78"/>
        <v/>
      </c>
      <c r="K30" s="1" t="str">
        <f t="shared" si="79"/>
        <v/>
      </c>
      <c r="L30" s="1" t="str">
        <f t="shared" si="80"/>
        <v/>
      </c>
      <c r="M30" s="1" t="str">
        <f t="shared" si="81"/>
        <v/>
      </c>
      <c r="N30" s="1" t="str">
        <f t="shared" si="82"/>
        <v/>
      </c>
      <c r="O30" s="1" t="str">
        <f t="shared" si="83"/>
        <v/>
      </c>
      <c r="P30" s="1">
        <f t="shared" si="84"/>
        <v>0</v>
      </c>
      <c r="Q30" s="1">
        <f t="shared" si="85"/>
        <v>1</v>
      </c>
      <c r="R30" s="1">
        <f t="shared" si="86"/>
        <v>0</v>
      </c>
      <c r="S30" s="1">
        <f t="shared" si="87"/>
        <v>0</v>
      </c>
      <c r="T30" s="1">
        <f t="shared" si="88"/>
        <v>0</v>
      </c>
      <c r="U30" s="1">
        <f t="shared" si="89"/>
        <v>0</v>
      </c>
      <c r="V30" s="1">
        <f t="shared" si="90"/>
        <v>1</v>
      </c>
      <c r="W30" s="1">
        <f t="shared" si="91"/>
        <v>1</v>
      </c>
      <c r="X30" s="1">
        <f t="shared" si="92"/>
        <v>0</v>
      </c>
      <c r="Y30" s="1">
        <f t="shared" si="93"/>
        <v>1</v>
      </c>
      <c r="Z30" s="1">
        <f t="shared" si="94"/>
        <v>1</v>
      </c>
      <c r="AA30" s="1">
        <f t="shared" si="95"/>
        <v>1</v>
      </c>
      <c r="AB30" s="1">
        <f t="shared" si="96"/>
        <v>0</v>
      </c>
      <c r="AC30" s="1">
        <f t="shared" si="97"/>
        <v>0</v>
      </c>
      <c r="AD30" s="1">
        <f t="shared" si="98"/>
        <v>0</v>
      </c>
      <c r="AE30" s="1">
        <f t="shared" si="99"/>
        <v>0</v>
      </c>
      <c r="AF30" s="1">
        <f t="shared" si="100"/>
        <v>0</v>
      </c>
      <c r="AG30" s="1">
        <f t="shared" si="101"/>
        <v>0</v>
      </c>
      <c r="AH30" s="1">
        <f t="shared" si="102"/>
        <v>0</v>
      </c>
      <c r="AI30" s="1">
        <f t="shared" si="103"/>
        <v>0</v>
      </c>
      <c r="AJ30" s="1">
        <f t="shared" si="104"/>
        <v>0</v>
      </c>
      <c r="AK30" s="1">
        <f t="shared" si="105"/>
        <v>0</v>
      </c>
    </row>
    <row r="31" spans="2:37" x14ac:dyDescent="0.55000000000000004">
      <c r="B31" s="5">
        <f t="shared" si="70"/>
        <v>1619</v>
      </c>
      <c r="C31" s="1">
        <f t="shared" si="71"/>
        <v>10</v>
      </c>
      <c r="D31" s="1">
        <f t="shared" si="72"/>
        <v>1657856</v>
      </c>
      <c r="E31" s="1" t="str">
        <f t="shared" si="73"/>
        <v/>
      </c>
      <c r="F31" s="1" t="str">
        <f t="shared" si="74"/>
        <v/>
      </c>
      <c r="G31" s="1" t="str">
        <f t="shared" si="75"/>
        <v/>
      </c>
      <c r="H31" s="1" t="str">
        <f t="shared" si="76"/>
        <v/>
      </c>
      <c r="I31" s="1" t="str">
        <f t="shared" si="77"/>
        <v/>
      </c>
      <c r="J31" s="1" t="str">
        <f t="shared" si="78"/>
        <v/>
      </c>
      <c r="K31" s="1" t="str">
        <f t="shared" si="79"/>
        <v/>
      </c>
      <c r="L31" s="1" t="str">
        <f t="shared" si="80"/>
        <v/>
      </c>
      <c r="M31" s="1" t="str">
        <f t="shared" si="81"/>
        <v/>
      </c>
      <c r="N31" s="1" t="str">
        <f t="shared" si="82"/>
        <v/>
      </c>
      <c r="O31" s="1" t="str">
        <f t="shared" si="83"/>
        <v/>
      </c>
      <c r="P31" s="1">
        <f t="shared" si="84"/>
        <v>0</v>
      </c>
      <c r="Q31" s="1">
        <f t="shared" si="85"/>
        <v>1</v>
      </c>
      <c r="R31" s="1">
        <f t="shared" si="86"/>
        <v>1</v>
      </c>
      <c r="S31" s="1">
        <f t="shared" si="87"/>
        <v>0</v>
      </c>
      <c r="T31" s="1">
        <f t="shared" si="88"/>
        <v>0</v>
      </c>
      <c r="U31" s="1">
        <f t="shared" si="89"/>
        <v>1</v>
      </c>
      <c r="V31" s="1">
        <f t="shared" si="90"/>
        <v>0</v>
      </c>
      <c r="W31" s="1">
        <f t="shared" si="91"/>
        <v>1</v>
      </c>
      <c r="X31" s="1">
        <f t="shared" si="92"/>
        <v>0</v>
      </c>
      <c r="Y31" s="1">
        <f t="shared" si="93"/>
        <v>0</v>
      </c>
      <c r="Z31" s="1">
        <f t="shared" si="94"/>
        <v>1</v>
      </c>
      <c r="AA31" s="1">
        <f t="shared" si="95"/>
        <v>1</v>
      </c>
      <c r="AB31" s="1">
        <f t="shared" si="96"/>
        <v>0</v>
      </c>
      <c r="AC31" s="1">
        <f t="shared" si="97"/>
        <v>0</v>
      </c>
      <c r="AD31" s="1">
        <f t="shared" si="98"/>
        <v>0</v>
      </c>
      <c r="AE31" s="1">
        <f t="shared" si="99"/>
        <v>0</v>
      </c>
      <c r="AF31" s="1">
        <f t="shared" si="100"/>
        <v>0</v>
      </c>
      <c r="AG31" s="1">
        <f t="shared" si="101"/>
        <v>0</v>
      </c>
      <c r="AH31" s="1">
        <f t="shared" si="102"/>
        <v>0</v>
      </c>
      <c r="AI31" s="1">
        <f t="shared" si="103"/>
        <v>0</v>
      </c>
      <c r="AJ31" s="1">
        <f t="shared" si="104"/>
        <v>0</v>
      </c>
      <c r="AK31" s="1">
        <f t="shared" si="105"/>
        <v>0</v>
      </c>
    </row>
    <row r="32" spans="2:37" x14ac:dyDescent="0.55000000000000004">
      <c r="B32" s="5">
        <f t="shared" si="70"/>
        <v>2429</v>
      </c>
      <c r="C32" s="1">
        <f t="shared" si="71"/>
        <v>10</v>
      </c>
      <c r="D32" s="1">
        <f t="shared" si="72"/>
        <v>2487296</v>
      </c>
      <c r="E32" s="1" t="str">
        <f t="shared" si="73"/>
        <v/>
      </c>
      <c r="F32" s="1" t="str">
        <f t="shared" si="74"/>
        <v/>
      </c>
      <c r="G32" s="1" t="str">
        <f t="shared" si="75"/>
        <v/>
      </c>
      <c r="H32" s="1" t="str">
        <f t="shared" si="76"/>
        <v/>
      </c>
      <c r="I32" s="1" t="str">
        <f t="shared" si="77"/>
        <v/>
      </c>
      <c r="J32" s="1" t="str">
        <f t="shared" si="78"/>
        <v/>
      </c>
      <c r="K32" s="1" t="str">
        <f t="shared" si="79"/>
        <v/>
      </c>
      <c r="L32" s="1" t="str">
        <f t="shared" si="80"/>
        <v/>
      </c>
      <c r="M32" s="1" t="str">
        <f t="shared" si="81"/>
        <v/>
      </c>
      <c r="N32" s="1" t="str">
        <f t="shared" si="82"/>
        <v/>
      </c>
      <c r="O32" s="1">
        <f t="shared" si="83"/>
        <v>0</v>
      </c>
      <c r="P32" s="1">
        <f t="shared" si="84"/>
        <v>1</v>
      </c>
      <c r="Q32" s="1">
        <f t="shared" si="85"/>
        <v>0</v>
      </c>
      <c r="R32" s="1">
        <f t="shared" si="86"/>
        <v>0</v>
      </c>
      <c r="S32" s="1">
        <f t="shared" si="87"/>
        <v>1</v>
      </c>
      <c r="T32" s="1">
        <f t="shared" si="88"/>
        <v>0</v>
      </c>
      <c r="U32" s="1">
        <f t="shared" si="89"/>
        <v>1</v>
      </c>
      <c r="V32" s="1">
        <f t="shared" si="90"/>
        <v>1</v>
      </c>
      <c r="W32" s="1">
        <f t="shared" si="91"/>
        <v>1</v>
      </c>
      <c r="X32" s="1">
        <f t="shared" si="92"/>
        <v>1</v>
      </c>
      <c r="Y32" s="1">
        <f t="shared" si="93"/>
        <v>1</v>
      </c>
      <c r="Z32" s="1">
        <f t="shared" si="94"/>
        <v>0</v>
      </c>
      <c r="AA32" s="1">
        <f t="shared" si="95"/>
        <v>1</v>
      </c>
      <c r="AB32" s="1">
        <f t="shared" si="96"/>
        <v>0</v>
      </c>
      <c r="AC32" s="1">
        <f t="shared" si="97"/>
        <v>0</v>
      </c>
      <c r="AD32" s="1">
        <f t="shared" si="98"/>
        <v>0</v>
      </c>
      <c r="AE32" s="1">
        <f t="shared" si="99"/>
        <v>0</v>
      </c>
      <c r="AF32" s="1">
        <f t="shared" si="100"/>
        <v>0</v>
      </c>
      <c r="AG32" s="1">
        <f t="shared" si="101"/>
        <v>0</v>
      </c>
      <c r="AH32" s="1">
        <f t="shared" si="102"/>
        <v>0</v>
      </c>
      <c r="AI32" s="1">
        <f t="shared" si="103"/>
        <v>0</v>
      </c>
      <c r="AJ32" s="1">
        <f t="shared" si="104"/>
        <v>0</v>
      </c>
      <c r="AK32" s="1">
        <f t="shared" si="105"/>
        <v>0</v>
      </c>
    </row>
    <row r="33" spans="2:37" x14ac:dyDescent="0.55000000000000004">
      <c r="B33" s="5">
        <f t="shared" si="70"/>
        <v>911</v>
      </c>
      <c r="C33" s="1">
        <f t="shared" si="71"/>
        <v>12</v>
      </c>
      <c r="D33" s="1">
        <f t="shared" si="72"/>
        <v>3731456</v>
      </c>
      <c r="E33" s="1" t="str">
        <f t="shared" si="73"/>
        <v/>
      </c>
      <c r="F33" s="1" t="str">
        <f t="shared" si="74"/>
        <v/>
      </c>
      <c r="G33" s="1" t="str">
        <f t="shared" si="75"/>
        <v/>
      </c>
      <c r="H33" s="1" t="str">
        <f t="shared" si="76"/>
        <v/>
      </c>
      <c r="I33" s="1" t="str">
        <f t="shared" si="77"/>
        <v/>
      </c>
      <c r="J33" s="1" t="str">
        <f t="shared" si="78"/>
        <v/>
      </c>
      <c r="K33" s="1" t="str">
        <f t="shared" si="79"/>
        <v/>
      </c>
      <c r="L33" s="1" t="str">
        <f t="shared" si="80"/>
        <v/>
      </c>
      <c r="M33" s="1" t="str">
        <f t="shared" si="81"/>
        <v/>
      </c>
      <c r="N33" s="1" t="str">
        <f t="shared" si="82"/>
        <v/>
      </c>
      <c r="O33" s="1">
        <f t="shared" si="83"/>
        <v>0</v>
      </c>
      <c r="P33" s="1">
        <f t="shared" si="84"/>
        <v>1</v>
      </c>
      <c r="Q33" s="1">
        <f t="shared" si="85"/>
        <v>1</v>
      </c>
      <c r="R33" s="1">
        <f t="shared" si="86"/>
        <v>1</v>
      </c>
      <c r="S33" s="1">
        <f t="shared" si="87"/>
        <v>0</v>
      </c>
      <c r="T33" s="1">
        <f t="shared" si="88"/>
        <v>0</v>
      </c>
      <c r="U33" s="1">
        <f t="shared" si="89"/>
        <v>0</v>
      </c>
      <c r="V33" s="1">
        <f t="shared" si="90"/>
        <v>1</v>
      </c>
      <c r="W33" s="1">
        <f t="shared" si="91"/>
        <v>1</v>
      </c>
      <c r="X33" s="1">
        <f t="shared" si="92"/>
        <v>1</v>
      </c>
      <c r="Y33" s="1">
        <f t="shared" si="93"/>
        <v>1</v>
      </c>
      <c r="Z33" s="1">
        <f t="shared" si="94"/>
        <v>0</v>
      </c>
      <c r="AA33" s="1">
        <f t="shared" si="95"/>
        <v>0</v>
      </c>
      <c r="AB33" s="1">
        <f t="shared" si="96"/>
        <v>0</v>
      </c>
      <c r="AC33" s="1">
        <f t="shared" si="97"/>
        <v>0</v>
      </c>
      <c r="AD33" s="1">
        <f t="shared" si="98"/>
        <v>0</v>
      </c>
      <c r="AE33" s="1">
        <f t="shared" si="99"/>
        <v>0</v>
      </c>
      <c r="AF33" s="1">
        <f t="shared" si="100"/>
        <v>0</v>
      </c>
      <c r="AG33" s="1">
        <f t="shared" si="101"/>
        <v>0</v>
      </c>
      <c r="AH33" s="1">
        <f t="shared" si="102"/>
        <v>0</v>
      </c>
      <c r="AI33" s="1">
        <f t="shared" si="103"/>
        <v>0</v>
      </c>
      <c r="AJ33" s="1">
        <f t="shared" si="104"/>
        <v>0</v>
      </c>
      <c r="AK33" s="1">
        <f t="shared" si="105"/>
        <v>0</v>
      </c>
    </row>
    <row r="34" spans="2:37" x14ac:dyDescent="0.55000000000000004">
      <c r="B34" s="5">
        <f t="shared" si="70"/>
        <v>1367</v>
      </c>
      <c r="C34" s="1">
        <f t="shared" si="71"/>
        <v>12</v>
      </c>
      <c r="D34" s="1">
        <f t="shared" si="72"/>
        <v>5599232</v>
      </c>
      <c r="E34" s="1" t="str">
        <f t="shared" si="73"/>
        <v/>
      </c>
      <c r="F34" s="1" t="str">
        <f t="shared" si="74"/>
        <v/>
      </c>
      <c r="G34" s="1" t="str">
        <f t="shared" si="75"/>
        <v/>
      </c>
      <c r="H34" s="1" t="str">
        <f t="shared" si="76"/>
        <v/>
      </c>
      <c r="I34" s="1" t="str">
        <f t="shared" si="77"/>
        <v/>
      </c>
      <c r="J34" s="1" t="str">
        <f t="shared" si="78"/>
        <v/>
      </c>
      <c r="K34" s="1" t="str">
        <f t="shared" si="79"/>
        <v/>
      </c>
      <c r="L34" s="1" t="str">
        <f t="shared" si="80"/>
        <v/>
      </c>
      <c r="M34" s="1" t="str">
        <f t="shared" si="81"/>
        <v/>
      </c>
      <c r="N34" s="1">
        <f t="shared" si="82"/>
        <v>0</v>
      </c>
      <c r="O34" s="1">
        <f t="shared" si="83"/>
        <v>1</v>
      </c>
      <c r="P34" s="1">
        <f t="shared" si="84"/>
        <v>0</v>
      </c>
      <c r="Q34" s="1">
        <f t="shared" si="85"/>
        <v>1</v>
      </c>
      <c r="R34" s="1">
        <f t="shared" si="86"/>
        <v>0</v>
      </c>
      <c r="S34" s="1">
        <f t="shared" si="87"/>
        <v>1</v>
      </c>
      <c r="T34" s="1">
        <f t="shared" si="88"/>
        <v>0</v>
      </c>
      <c r="U34" s="1">
        <f t="shared" si="89"/>
        <v>1</v>
      </c>
      <c r="V34" s="1">
        <f t="shared" si="90"/>
        <v>0</v>
      </c>
      <c r="W34" s="1">
        <f t="shared" si="91"/>
        <v>1</v>
      </c>
      <c r="X34" s="1">
        <f t="shared" si="92"/>
        <v>1</v>
      </c>
      <c r="Y34" s="1">
        <f t="shared" si="93"/>
        <v>1</v>
      </c>
      <c r="Z34" s="1">
        <f t="shared" si="94"/>
        <v>0</v>
      </c>
      <c r="AA34" s="1">
        <f t="shared" si="95"/>
        <v>0</v>
      </c>
      <c r="AB34" s="1">
        <f t="shared" si="96"/>
        <v>0</v>
      </c>
      <c r="AC34" s="1">
        <f t="shared" si="97"/>
        <v>0</v>
      </c>
      <c r="AD34" s="1">
        <f t="shared" si="98"/>
        <v>0</v>
      </c>
      <c r="AE34" s="1">
        <f t="shared" si="99"/>
        <v>0</v>
      </c>
      <c r="AF34" s="1">
        <f t="shared" si="100"/>
        <v>0</v>
      </c>
      <c r="AG34" s="1">
        <f t="shared" si="101"/>
        <v>0</v>
      </c>
      <c r="AH34" s="1">
        <f t="shared" si="102"/>
        <v>0</v>
      </c>
      <c r="AI34" s="1">
        <f t="shared" si="103"/>
        <v>0</v>
      </c>
      <c r="AJ34" s="1">
        <f t="shared" si="104"/>
        <v>0</v>
      </c>
      <c r="AK34" s="1">
        <f t="shared" si="105"/>
        <v>0</v>
      </c>
    </row>
    <row r="35" spans="2:37" x14ac:dyDescent="0.55000000000000004">
      <c r="B35" s="5">
        <f t="shared" si="70"/>
        <v>2051</v>
      </c>
      <c r="C35" s="1">
        <f t="shared" si="71"/>
        <v>12</v>
      </c>
      <c r="D35" s="1">
        <f t="shared" si="72"/>
        <v>8400896</v>
      </c>
      <c r="E35" s="1" t="str">
        <f t="shared" si="73"/>
        <v/>
      </c>
      <c r="F35" s="1" t="str">
        <f t="shared" si="74"/>
        <v/>
      </c>
      <c r="G35" s="1" t="str">
        <f t="shared" si="75"/>
        <v/>
      </c>
      <c r="H35" s="1" t="str">
        <f t="shared" si="76"/>
        <v/>
      </c>
      <c r="I35" s="1" t="str">
        <f t="shared" si="77"/>
        <v/>
      </c>
      <c r="J35" s="1" t="str">
        <f t="shared" si="78"/>
        <v/>
      </c>
      <c r="K35" s="1" t="str">
        <f t="shared" si="79"/>
        <v/>
      </c>
      <c r="L35" s="1" t="str">
        <f t="shared" si="80"/>
        <v/>
      </c>
      <c r="M35" s="1">
        <f t="shared" si="81"/>
        <v>0</v>
      </c>
      <c r="N35" s="1">
        <f t="shared" si="82"/>
        <v>1</v>
      </c>
      <c r="O35" s="1">
        <f t="shared" si="83"/>
        <v>0</v>
      </c>
      <c r="P35" s="1">
        <f t="shared" si="84"/>
        <v>0</v>
      </c>
      <c r="Q35" s="1">
        <f t="shared" si="85"/>
        <v>0</v>
      </c>
      <c r="R35" s="1">
        <f t="shared" si="86"/>
        <v>0</v>
      </c>
      <c r="S35" s="1">
        <f t="shared" si="87"/>
        <v>0</v>
      </c>
      <c r="T35" s="1">
        <f t="shared" si="88"/>
        <v>0</v>
      </c>
      <c r="U35" s="1">
        <f t="shared" si="89"/>
        <v>0</v>
      </c>
      <c r="V35" s="1">
        <f t="shared" si="90"/>
        <v>0</v>
      </c>
      <c r="W35" s="1">
        <f t="shared" si="91"/>
        <v>0</v>
      </c>
      <c r="X35" s="1">
        <f t="shared" si="92"/>
        <v>1</v>
      </c>
      <c r="Y35" s="1">
        <f t="shared" si="93"/>
        <v>1</v>
      </c>
      <c r="Z35" s="1">
        <f t="shared" si="94"/>
        <v>0</v>
      </c>
      <c r="AA35" s="1">
        <f t="shared" si="95"/>
        <v>0</v>
      </c>
      <c r="AB35" s="1">
        <f t="shared" si="96"/>
        <v>0</v>
      </c>
      <c r="AC35" s="1">
        <f t="shared" si="97"/>
        <v>0</v>
      </c>
      <c r="AD35" s="1">
        <f t="shared" si="98"/>
        <v>0</v>
      </c>
      <c r="AE35" s="1">
        <f t="shared" si="99"/>
        <v>0</v>
      </c>
      <c r="AF35" s="1">
        <f t="shared" si="100"/>
        <v>0</v>
      </c>
      <c r="AG35" s="1">
        <f t="shared" si="101"/>
        <v>0</v>
      </c>
      <c r="AH35" s="1">
        <f t="shared" si="102"/>
        <v>0</v>
      </c>
      <c r="AI35" s="1">
        <f t="shared" si="103"/>
        <v>0</v>
      </c>
      <c r="AJ35" s="1">
        <f t="shared" si="104"/>
        <v>0</v>
      </c>
      <c r="AK35" s="1">
        <f t="shared" si="105"/>
        <v>0</v>
      </c>
    </row>
    <row r="36" spans="2:37" x14ac:dyDescent="0.55000000000000004">
      <c r="B36" s="5">
        <f t="shared" si="70"/>
        <v>3077</v>
      </c>
      <c r="C36" s="1">
        <f t="shared" si="71"/>
        <v>12</v>
      </c>
      <c r="D36" s="1">
        <f t="shared" si="72"/>
        <v>12603392</v>
      </c>
      <c r="E36" s="1" t="str">
        <f t="shared" si="73"/>
        <v/>
      </c>
      <c r="F36" s="1" t="str">
        <f t="shared" si="74"/>
        <v/>
      </c>
      <c r="G36" s="1" t="str">
        <f t="shared" si="75"/>
        <v/>
      </c>
      <c r="H36" s="1" t="str">
        <f t="shared" si="76"/>
        <v/>
      </c>
      <c r="I36" s="1" t="str">
        <f t="shared" si="77"/>
        <v/>
      </c>
      <c r="J36" s="1" t="str">
        <f t="shared" si="78"/>
        <v/>
      </c>
      <c r="K36" s="1" t="str">
        <f t="shared" si="79"/>
        <v/>
      </c>
      <c r="L36" s="1" t="str">
        <f t="shared" si="80"/>
        <v/>
      </c>
      <c r="M36" s="1">
        <f t="shared" si="81"/>
        <v>0</v>
      </c>
      <c r="N36" s="1">
        <f t="shared" si="82"/>
        <v>1</v>
      </c>
      <c r="O36" s="1">
        <f t="shared" si="83"/>
        <v>1</v>
      </c>
      <c r="P36" s="1">
        <f t="shared" si="84"/>
        <v>0</v>
      </c>
      <c r="Q36" s="1">
        <f t="shared" si="85"/>
        <v>0</v>
      </c>
      <c r="R36" s="1">
        <f t="shared" si="86"/>
        <v>0</v>
      </c>
      <c r="S36" s="1">
        <f t="shared" si="87"/>
        <v>0</v>
      </c>
      <c r="T36" s="1">
        <f t="shared" si="88"/>
        <v>0</v>
      </c>
      <c r="U36" s="1">
        <f t="shared" si="89"/>
        <v>0</v>
      </c>
      <c r="V36" s="1">
        <f t="shared" si="90"/>
        <v>0</v>
      </c>
      <c r="W36" s="1">
        <f t="shared" si="91"/>
        <v>1</v>
      </c>
      <c r="X36" s="1">
        <f t="shared" si="92"/>
        <v>0</v>
      </c>
      <c r="Y36" s="1">
        <f t="shared" si="93"/>
        <v>1</v>
      </c>
      <c r="Z36" s="1">
        <f t="shared" si="94"/>
        <v>0</v>
      </c>
      <c r="AA36" s="1">
        <f t="shared" si="95"/>
        <v>0</v>
      </c>
      <c r="AB36" s="1">
        <f t="shared" si="96"/>
        <v>0</v>
      </c>
      <c r="AC36" s="1">
        <f t="shared" si="97"/>
        <v>0</v>
      </c>
      <c r="AD36" s="1">
        <f t="shared" si="98"/>
        <v>0</v>
      </c>
      <c r="AE36" s="1">
        <f t="shared" si="99"/>
        <v>0</v>
      </c>
      <c r="AF36" s="1">
        <f t="shared" si="100"/>
        <v>0</v>
      </c>
      <c r="AG36" s="1">
        <f t="shared" si="101"/>
        <v>0</v>
      </c>
      <c r="AH36" s="1">
        <f t="shared" si="102"/>
        <v>0</v>
      </c>
      <c r="AI36" s="1">
        <f t="shared" si="103"/>
        <v>0</v>
      </c>
      <c r="AJ36" s="1">
        <f t="shared" si="104"/>
        <v>0</v>
      </c>
      <c r="AK36" s="1">
        <f t="shared" si="105"/>
        <v>0</v>
      </c>
    </row>
    <row r="37" spans="2:37" x14ac:dyDescent="0.55000000000000004">
      <c r="B37" s="5">
        <f t="shared" si="70"/>
        <v>577</v>
      </c>
      <c r="C37" s="1">
        <f t="shared" si="71"/>
        <v>15</v>
      </c>
      <c r="D37" s="1">
        <f t="shared" si="72"/>
        <v>18907136</v>
      </c>
      <c r="E37" s="1" t="str">
        <f t="shared" si="73"/>
        <v/>
      </c>
      <c r="F37" s="1" t="str">
        <f t="shared" si="74"/>
        <v/>
      </c>
      <c r="G37" s="1" t="str">
        <f t="shared" si="75"/>
        <v/>
      </c>
      <c r="H37" s="1" t="str">
        <f t="shared" si="76"/>
        <v/>
      </c>
      <c r="I37" s="1" t="str">
        <f t="shared" si="77"/>
        <v/>
      </c>
      <c r="J37" s="1" t="str">
        <f t="shared" si="78"/>
        <v/>
      </c>
      <c r="K37" s="1" t="str">
        <f t="shared" si="79"/>
        <v/>
      </c>
      <c r="L37" s="1">
        <f t="shared" si="80"/>
        <v>0</v>
      </c>
      <c r="M37" s="1">
        <f t="shared" si="81"/>
        <v>1</v>
      </c>
      <c r="N37" s="1">
        <f t="shared" si="82"/>
        <v>0</v>
      </c>
      <c r="O37" s="1">
        <f t="shared" si="83"/>
        <v>0</v>
      </c>
      <c r="P37" s="1">
        <f t="shared" si="84"/>
        <v>1</v>
      </c>
      <c r="Q37" s="1">
        <f t="shared" si="85"/>
        <v>0</v>
      </c>
      <c r="R37" s="1">
        <f t="shared" si="86"/>
        <v>0</v>
      </c>
      <c r="S37" s="1">
        <f t="shared" si="87"/>
        <v>0</v>
      </c>
      <c r="T37" s="1">
        <f t="shared" si="88"/>
        <v>0</v>
      </c>
      <c r="U37" s="1">
        <f t="shared" si="89"/>
        <v>0</v>
      </c>
      <c r="V37" s="1">
        <f t="shared" si="90"/>
        <v>1</v>
      </c>
      <c r="W37" s="1">
        <f t="shared" si="91"/>
        <v>0</v>
      </c>
      <c r="X37" s="1">
        <f t="shared" si="92"/>
        <v>0</v>
      </c>
      <c r="Y37" s="1">
        <f t="shared" si="93"/>
        <v>0</v>
      </c>
      <c r="Z37" s="1">
        <f t="shared" si="94"/>
        <v>0</v>
      </c>
      <c r="AA37" s="1">
        <f t="shared" si="95"/>
        <v>0</v>
      </c>
      <c r="AB37" s="1">
        <f t="shared" si="96"/>
        <v>0</v>
      </c>
      <c r="AC37" s="1">
        <f t="shared" si="97"/>
        <v>0</v>
      </c>
      <c r="AD37" s="1">
        <f t="shared" si="98"/>
        <v>0</v>
      </c>
      <c r="AE37" s="1">
        <f t="shared" si="99"/>
        <v>0</v>
      </c>
      <c r="AF37" s="1">
        <f t="shared" si="100"/>
        <v>0</v>
      </c>
      <c r="AG37" s="1">
        <f t="shared" si="101"/>
        <v>0</v>
      </c>
      <c r="AH37" s="1">
        <f t="shared" si="102"/>
        <v>0</v>
      </c>
      <c r="AI37" s="1">
        <f t="shared" si="103"/>
        <v>0</v>
      </c>
      <c r="AJ37" s="1">
        <f t="shared" si="104"/>
        <v>0</v>
      </c>
      <c r="AK37" s="1">
        <f t="shared" si="105"/>
        <v>0</v>
      </c>
    </row>
    <row r="38" spans="2:37" x14ac:dyDescent="0.55000000000000004">
      <c r="B38" s="5">
        <f t="shared" si="70"/>
        <v>433</v>
      </c>
      <c r="C38" s="1">
        <f t="shared" si="71"/>
        <v>16</v>
      </c>
      <c r="D38" s="1">
        <f t="shared" si="72"/>
        <v>28377088</v>
      </c>
      <c r="E38" s="1" t="str">
        <f t="shared" si="73"/>
        <v/>
      </c>
      <c r="F38" s="1" t="str">
        <f t="shared" si="74"/>
        <v/>
      </c>
      <c r="G38" s="1" t="str">
        <f t="shared" si="75"/>
        <v/>
      </c>
      <c r="H38" s="1" t="str">
        <f t="shared" si="76"/>
        <v/>
      </c>
      <c r="I38" s="1" t="str">
        <f t="shared" si="77"/>
        <v/>
      </c>
      <c r="J38" s="1" t="str">
        <f t="shared" si="78"/>
        <v/>
      </c>
      <c r="K38" s="1" t="str">
        <f t="shared" si="79"/>
        <v/>
      </c>
      <c r="L38" s="1">
        <f t="shared" si="80"/>
        <v>0</v>
      </c>
      <c r="M38" s="1">
        <f t="shared" si="81"/>
        <v>1</v>
      </c>
      <c r="N38" s="1">
        <f t="shared" si="82"/>
        <v>1</v>
      </c>
      <c r="O38" s="1">
        <f t="shared" si="83"/>
        <v>0</v>
      </c>
      <c r="P38" s="1">
        <f t="shared" si="84"/>
        <v>1</v>
      </c>
      <c r="Q38" s="1">
        <f t="shared" si="85"/>
        <v>1</v>
      </c>
      <c r="R38" s="1">
        <f t="shared" si="86"/>
        <v>0</v>
      </c>
      <c r="S38" s="1">
        <f t="shared" si="87"/>
        <v>0</v>
      </c>
      <c r="T38" s="1">
        <f t="shared" si="88"/>
        <v>0</v>
      </c>
      <c r="U38" s="1">
        <f t="shared" si="89"/>
        <v>1</v>
      </c>
      <c r="V38" s="1">
        <f t="shared" si="90"/>
        <v>0</v>
      </c>
      <c r="W38" s="1">
        <f t="shared" si="91"/>
        <v>0</v>
      </c>
      <c r="X38" s="1">
        <f t="shared" si="92"/>
        <v>0</v>
      </c>
      <c r="Y38" s="1">
        <f t="shared" si="93"/>
        <v>0</v>
      </c>
      <c r="Z38" s="1">
        <f t="shared" si="94"/>
        <v>0</v>
      </c>
      <c r="AA38" s="1">
        <f t="shared" si="95"/>
        <v>0</v>
      </c>
      <c r="AB38" s="1">
        <f t="shared" si="96"/>
        <v>0</v>
      </c>
      <c r="AC38" s="1">
        <f t="shared" si="97"/>
        <v>0</v>
      </c>
      <c r="AD38" s="1">
        <f t="shared" si="98"/>
        <v>0</v>
      </c>
      <c r="AE38" s="1">
        <f t="shared" si="99"/>
        <v>0</v>
      </c>
      <c r="AF38" s="1">
        <f t="shared" si="100"/>
        <v>0</v>
      </c>
      <c r="AG38" s="1">
        <f t="shared" si="101"/>
        <v>0</v>
      </c>
      <c r="AH38" s="1">
        <f t="shared" si="102"/>
        <v>0</v>
      </c>
      <c r="AI38" s="1">
        <f t="shared" si="103"/>
        <v>0</v>
      </c>
      <c r="AJ38" s="1">
        <f t="shared" si="104"/>
        <v>0</v>
      </c>
      <c r="AK38" s="1">
        <f t="shared" si="105"/>
        <v>0</v>
      </c>
    </row>
    <row r="39" spans="2:37" x14ac:dyDescent="0.55000000000000004">
      <c r="B39" s="5">
        <f t="shared" si="70"/>
        <v>325</v>
      </c>
      <c r="C39" s="1">
        <f t="shared" si="71"/>
        <v>17</v>
      </c>
      <c r="D39" s="1">
        <f t="shared" si="72"/>
        <v>42598400</v>
      </c>
      <c r="E39" s="1" t="str">
        <f t="shared" si="73"/>
        <v/>
      </c>
      <c r="F39" s="1" t="str">
        <f t="shared" si="74"/>
        <v/>
      </c>
      <c r="G39" s="1" t="str">
        <f t="shared" si="75"/>
        <v/>
      </c>
      <c r="H39" s="1" t="str">
        <f t="shared" si="76"/>
        <v/>
      </c>
      <c r="I39" s="1" t="str">
        <f t="shared" si="77"/>
        <v/>
      </c>
      <c r="J39" s="1" t="str">
        <f t="shared" si="78"/>
        <v/>
      </c>
      <c r="K39" s="1">
        <f t="shared" si="79"/>
        <v>0</v>
      </c>
      <c r="L39" s="1">
        <f t="shared" si="80"/>
        <v>1</v>
      </c>
      <c r="M39" s="1">
        <f t="shared" si="81"/>
        <v>0</v>
      </c>
      <c r="N39" s="1">
        <f t="shared" si="82"/>
        <v>1</v>
      </c>
      <c r="O39" s="1">
        <f t="shared" si="83"/>
        <v>0</v>
      </c>
      <c r="P39" s="1">
        <f t="shared" si="84"/>
        <v>0</v>
      </c>
      <c r="Q39" s="1">
        <f t="shared" si="85"/>
        <v>0</v>
      </c>
      <c r="R39" s="1">
        <f t="shared" si="86"/>
        <v>1</v>
      </c>
      <c r="S39" s="1">
        <f t="shared" si="87"/>
        <v>0</v>
      </c>
      <c r="T39" s="1">
        <f t="shared" si="88"/>
        <v>1</v>
      </c>
      <c r="U39" s="1">
        <f t="shared" si="89"/>
        <v>0</v>
      </c>
      <c r="V39" s="1">
        <f t="shared" si="90"/>
        <v>0</v>
      </c>
      <c r="W39" s="1">
        <f t="shared" si="91"/>
        <v>0</v>
      </c>
      <c r="X39" s="1">
        <f t="shared" si="92"/>
        <v>0</v>
      </c>
      <c r="Y39" s="1">
        <f t="shared" si="93"/>
        <v>0</v>
      </c>
      <c r="Z39" s="1">
        <f t="shared" si="94"/>
        <v>0</v>
      </c>
      <c r="AA39" s="1">
        <f t="shared" si="95"/>
        <v>0</v>
      </c>
      <c r="AB39" s="1">
        <f t="shared" si="96"/>
        <v>0</v>
      </c>
      <c r="AC39" s="1">
        <f t="shared" si="97"/>
        <v>0</v>
      </c>
      <c r="AD39" s="1">
        <f t="shared" si="98"/>
        <v>0</v>
      </c>
      <c r="AE39" s="1">
        <f t="shared" si="99"/>
        <v>0</v>
      </c>
      <c r="AF39" s="1">
        <f t="shared" si="100"/>
        <v>0</v>
      </c>
      <c r="AG39" s="1">
        <f t="shared" si="101"/>
        <v>0</v>
      </c>
      <c r="AH39" s="1">
        <f t="shared" si="102"/>
        <v>0</v>
      </c>
      <c r="AI39" s="1">
        <f t="shared" si="103"/>
        <v>0</v>
      </c>
      <c r="AJ39" s="1">
        <f t="shared" si="104"/>
        <v>0</v>
      </c>
      <c r="AK39" s="1">
        <f t="shared" si="105"/>
        <v>0</v>
      </c>
    </row>
    <row r="40" spans="2:37" x14ac:dyDescent="0.55000000000000004">
      <c r="B40" s="5">
        <f t="shared" si="70"/>
        <v>61</v>
      </c>
      <c r="C40" s="1">
        <f t="shared" si="71"/>
        <v>20</v>
      </c>
      <c r="D40" s="1">
        <f t="shared" si="72"/>
        <v>63963136</v>
      </c>
      <c r="E40" s="1" t="str">
        <f t="shared" si="73"/>
        <v/>
      </c>
      <c r="F40" s="1" t="str">
        <f t="shared" si="74"/>
        <v/>
      </c>
      <c r="G40" s="1" t="str">
        <f t="shared" si="75"/>
        <v/>
      </c>
      <c r="H40" s="1" t="str">
        <f t="shared" si="76"/>
        <v/>
      </c>
      <c r="I40" s="1" t="str">
        <f t="shared" si="77"/>
        <v/>
      </c>
      <c r="J40" s="1" t="str">
        <f t="shared" si="78"/>
        <v/>
      </c>
      <c r="K40" s="1">
        <f t="shared" si="79"/>
        <v>0</v>
      </c>
      <c r="L40" s="1">
        <f t="shared" si="80"/>
        <v>1</v>
      </c>
      <c r="M40" s="1">
        <f t="shared" si="81"/>
        <v>1</v>
      </c>
      <c r="N40" s="1">
        <f t="shared" si="82"/>
        <v>1</v>
      </c>
      <c r="O40" s="1">
        <f t="shared" si="83"/>
        <v>1</v>
      </c>
      <c r="P40" s="1">
        <f t="shared" si="84"/>
        <v>0</v>
      </c>
      <c r="Q40" s="1">
        <f t="shared" si="85"/>
        <v>1</v>
      </c>
      <c r="R40" s="1">
        <f t="shared" si="86"/>
        <v>0</v>
      </c>
      <c r="S40" s="1">
        <f t="shared" si="87"/>
        <v>0</v>
      </c>
      <c r="T40" s="1">
        <f t="shared" si="88"/>
        <v>0</v>
      </c>
      <c r="U40" s="1">
        <f t="shared" si="89"/>
        <v>0</v>
      </c>
      <c r="V40" s="1">
        <f t="shared" si="90"/>
        <v>0</v>
      </c>
      <c r="W40" s="1">
        <f t="shared" si="91"/>
        <v>0</v>
      </c>
      <c r="X40" s="1">
        <f t="shared" si="92"/>
        <v>0</v>
      </c>
      <c r="Y40" s="1">
        <f t="shared" si="93"/>
        <v>0</v>
      </c>
      <c r="Z40" s="1">
        <f t="shared" si="94"/>
        <v>0</v>
      </c>
      <c r="AA40" s="1">
        <f t="shared" si="95"/>
        <v>0</v>
      </c>
      <c r="AB40" s="1">
        <f t="shared" si="96"/>
        <v>0</v>
      </c>
      <c r="AC40" s="1">
        <f t="shared" si="97"/>
        <v>0</v>
      </c>
      <c r="AD40" s="1">
        <f t="shared" si="98"/>
        <v>0</v>
      </c>
      <c r="AE40" s="1">
        <f t="shared" si="99"/>
        <v>0</v>
      </c>
      <c r="AF40" s="1">
        <f t="shared" si="100"/>
        <v>0</v>
      </c>
      <c r="AG40" s="1">
        <f t="shared" si="101"/>
        <v>0</v>
      </c>
      <c r="AH40" s="1">
        <f t="shared" si="102"/>
        <v>0</v>
      </c>
      <c r="AI40" s="1">
        <f t="shared" si="103"/>
        <v>0</v>
      </c>
      <c r="AJ40" s="1">
        <f t="shared" si="104"/>
        <v>0</v>
      </c>
      <c r="AK40" s="1">
        <f t="shared" si="105"/>
        <v>0</v>
      </c>
    </row>
    <row r="41" spans="2:37" x14ac:dyDescent="0.55000000000000004">
      <c r="B41" s="5">
        <f t="shared" si="70"/>
        <v>23</v>
      </c>
      <c r="C41" s="1">
        <f t="shared" si="71"/>
        <v>22</v>
      </c>
      <c r="D41" s="1">
        <f t="shared" si="72"/>
        <v>96468992</v>
      </c>
      <c r="E41" s="1" t="str">
        <f t="shared" si="73"/>
        <v/>
      </c>
      <c r="F41" s="1" t="str">
        <f t="shared" si="74"/>
        <v/>
      </c>
      <c r="G41" s="1" t="str">
        <f t="shared" si="75"/>
        <v/>
      </c>
      <c r="H41" s="1" t="str">
        <f t="shared" si="76"/>
        <v/>
      </c>
      <c r="I41" s="1" t="str">
        <f t="shared" si="77"/>
        <v/>
      </c>
      <c r="J41" s="1">
        <f t="shared" si="78"/>
        <v>0</v>
      </c>
      <c r="K41" s="1">
        <f t="shared" si="79"/>
        <v>1</v>
      </c>
      <c r="L41" s="1">
        <f t="shared" si="80"/>
        <v>0</v>
      </c>
      <c r="M41" s="1">
        <f t="shared" si="81"/>
        <v>1</v>
      </c>
      <c r="N41" s="1">
        <f t="shared" si="82"/>
        <v>1</v>
      </c>
      <c r="O41" s="1">
        <f t="shared" si="83"/>
        <v>1</v>
      </c>
      <c r="P41" s="1">
        <f t="shared" si="84"/>
        <v>0</v>
      </c>
      <c r="Q41" s="1">
        <f t="shared" si="85"/>
        <v>0</v>
      </c>
      <c r="R41" s="1">
        <f t="shared" si="86"/>
        <v>0</v>
      </c>
      <c r="S41" s="1">
        <f t="shared" si="87"/>
        <v>0</v>
      </c>
      <c r="T41" s="1">
        <f t="shared" si="88"/>
        <v>0</v>
      </c>
      <c r="U41" s="1">
        <f t="shared" si="89"/>
        <v>0</v>
      </c>
      <c r="V41" s="1">
        <f t="shared" si="90"/>
        <v>0</v>
      </c>
      <c r="W41" s="1">
        <f t="shared" si="91"/>
        <v>0</v>
      </c>
      <c r="X41" s="1">
        <f t="shared" si="92"/>
        <v>0</v>
      </c>
      <c r="Y41" s="1">
        <f t="shared" si="93"/>
        <v>0</v>
      </c>
      <c r="Z41" s="1">
        <f t="shared" si="94"/>
        <v>0</v>
      </c>
      <c r="AA41" s="1">
        <f t="shared" si="95"/>
        <v>0</v>
      </c>
      <c r="AB41" s="1">
        <f t="shared" si="96"/>
        <v>0</v>
      </c>
      <c r="AC41" s="1">
        <f t="shared" si="97"/>
        <v>0</v>
      </c>
      <c r="AD41" s="1">
        <f t="shared" si="98"/>
        <v>0</v>
      </c>
      <c r="AE41" s="1">
        <f t="shared" si="99"/>
        <v>0</v>
      </c>
      <c r="AF41" s="1">
        <f t="shared" si="100"/>
        <v>0</v>
      </c>
      <c r="AG41" s="1">
        <f t="shared" si="101"/>
        <v>0</v>
      </c>
      <c r="AH41" s="1">
        <f t="shared" si="102"/>
        <v>0</v>
      </c>
      <c r="AI41" s="1">
        <f t="shared" si="103"/>
        <v>0</v>
      </c>
      <c r="AJ41" s="1">
        <f t="shared" si="104"/>
        <v>0</v>
      </c>
      <c r="AK41" s="1">
        <f t="shared" si="105"/>
        <v>0</v>
      </c>
    </row>
    <row r="42" spans="2:37" x14ac:dyDescent="0.55000000000000004">
      <c r="B42" s="5">
        <f t="shared" si="70"/>
        <v>35</v>
      </c>
      <c r="C42" s="1">
        <f t="shared" si="71"/>
        <v>22</v>
      </c>
      <c r="D42" s="1">
        <f t="shared" si="72"/>
        <v>146800640</v>
      </c>
      <c r="E42" s="1" t="str">
        <f t="shared" si="73"/>
        <v/>
      </c>
      <c r="F42" s="1" t="str">
        <f t="shared" si="74"/>
        <v/>
      </c>
      <c r="G42" s="1" t="str">
        <f t="shared" si="75"/>
        <v/>
      </c>
      <c r="H42" s="1" t="str">
        <f t="shared" si="76"/>
        <v/>
      </c>
      <c r="I42" s="1">
        <f t="shared" si="77"/>
        <v>0</v>
      </c>
      <c r="J42" s="1">
        <f t="shared" si="78"/>
        <v>1</v>
      </c>
      <c r="K42" s="1">
        <f t="shared" si="79"/>
        <v>0</v>
      </c>
      <c r="L42" s="1">
        <f t="shared" si="80"/>
        <v>0</v>
      </c>
      <c r="M42" s="1">
        <f t="shared" si="81"/>
        <v>0</v>
      </c>
      <c r="N42" s="1">
        <f t="shared" si="82"/>
        <v>1</v>
      </c>
      <c r="O42" s="1">
        <f t="shared" si="83"/>
        <v>1</v>
      </c>
      <c r="P42" s="1">
        <f t="shared" si="84"/>
        <v>0</v>
      </c>
      <c r="Q42" s="1">
        <f t="shared" si="85"/>
        <v>0</v>
      </c>
      <c r="R42" s="1">
        <f t="shared" si="86"/>
        <v>0</v>
      </c>
      <c r="S42" s="1">
        <f t="shared" si="87"/>
        <v>0</v>
      </c>
      <c r="T42" s="1">
        <f t="shared" si="88"/>
        <v>0</v>
      </c>
      <c r="U42" s="1">
        <f t="shared" si="89"/>
        <v>0</v>
      </c>
      <c r="V42" s="1">
        <f t="shared" si="90"/>
        <v>0</v>
      </c>
      <c r="W42" s="1">
        <f t="shared" si="91"/>
        <v>0</v>
      </c>
      <c r="X42" s="1">
        <f t="shared" si="92"/>
        <v>0</v>
      </c>
      <c r="Y42" s="1">
        <f t="shared" si="93"/>
        <v>0</v>
      </c>
      <c r="Z42" s="1">
        <f t="shared" si="94"/>
        <v>0</v>
      </c>
      <c r="AA42" s="1">
        <f t="shared" si="95"/>
        <v>0</v>
      </c>
      <c r="AB42" s="1">
        <f t="shared" si="96"/>
        <v>0</v>
      </c>
      <c r="AC42" s="1">
        <f t="shared" si="97"/>
        <v>0</v>
      </c>
      <c r="AD42" s="1">
        <f t="shared" si="98"/>
        <v>0</v>
      </c>
      <c r="AE42" s="1">
        <f t="shared" si="99"/>
        <v>0</v>
      </c>
      <c r="AF42" s="1">
        <f t="shared" si="100"/>
        <v>0</v>
      </c>
      <c r="AG42" s="1">
        <f t="shared" si="101"/>
        <v>0</v>
      </c>
      <c r="AH42" s="1">
        <f t="shared" si="102"/>
        <v>0</v>
      </c>
      <c r="AI42" s="1">
        <f t="shared" si="103"/>
        <v>0</v>
      </c>
      <c r="AJ42" s="1">
        <f t="shared" si="104"/>
        <v>0</v>
      </c>
      <c r="AK42" s="1">
        <f t="shared" si="105"/>
        <v>0</v>
      </c>
    </row>
    <row r="43" spans="2:37" x14ac:dyDescent="0.55000000000000004">
      <c r="B43" s="5">
        <f t="shared" si="70"/>
        <v>53</v>
      </c>
      <c r="C43" s="1">
        <f t="shared" si="71"/>
        <v>22</v>
      </c>
      <c r="D43" s="1">
        <f t="shared" si="72"/>
        <v>222298112</v>
      </c>
      <c r="E43" s="1" t="str">
        <f t="shared" si="73"/>
        <v/>
      </c>
      <c r="F43" s="1" t="str">
        <f t="shared" si="74"/>
        <v/>
      </c>
      <c r="G43" s="1" t="str">
        <f t="shared" si="75"/>
        <v/>
      </c>
      <c r="H43" s="1" t="str">
        <f t="shared" si="76"/>
        <v/>
      </c>
      <c r="I43" s="1">
        <f t="shared" si="77"/>
        <v>0</v>
      </c>
      <c r="J43" s="1">
        <f t="shared" si="78"/>
        <v>1</v>
      </c>
      <c r="K43" s="1">
        <f t="shared" si="79"/>
        <v>1</v>
      </c>
      <c r="L43" s="1">
        <f t="shared" si="80"/>
        <v>0</v>
      </c>
      <c r="M43" s="1">
        <f t="shared" si="81"/>
        <v>1</v>
      </c>
      <c r="N43" s="1">
        <f t="shared" si="82"/>
        <v>0</v>
      </c>
      <c r="O43" s="1">
        <f t="shared" si="83"/>
        <v>1</v>
      </c>
      <c r="P43" s="1">
        <f t="shared" si="84"/>
        <v>0</v>
      </c>
      <c r="Q43" s="1">
        <f t="shared" si="85"/>
        <v>0</v>
      </c>
      <c r="R43" s="1">
        <f t="shared" si="86"/>
        <v>0</v>
      </c>
      <c r="S43" s="1">
        <f t="shared" si="87"/>
        <v>0</v>
      </c>
      <c r="T43" s="1">
        <f t="shared" si="88"/>
        <v>0</v>
      </c>
      <c r="U43" s="1">
        <f t="shared" si="89"/>
        <v>0</v>
      </c>
      <c r="V43" s="1">
        <f t="shared" si="90"/>
        <v>0</v>
      </c>
      <c r="W43" s="1">
        <f t="shared" si="91"/>
        <v>0</v>
      </c>
      <c r="X43" s="1">
        <f t="shared" si="92"/>
        <v>0</v>
      </c>
      <c r="Y43" s="1">
        <f t="shared" si="93"/>
        <v>0</v>
      </c>
      <c r="Z43" s="1">
        <f t="shared" si="94"/>
        <v>0</v>
      </c>
      <c r="AA43" s="1">
        <f t="shared" si="95"/>
        <v>0</v>
      </c>
      <c r="AB43" s="1">
        <f t="shared" si="96"/>
        <v>0</v>
      </c>
      <c r="AC43" s="1">
        <f t="shared" si="97"/>
        <v>0</v>
      </c>
      <c r="AD43" s="1">
        <f t="shared" si="98"/>
        <v>0</v>
      </c>
      <c r="AE43" s="1">
        <f t="shared" si="99"/>
        <v>0</v>
      </c>
      <c r="AF43" s="1">
        <f t="shared" si="100"/>
        <v>0</v>
      </c>
      <c r="AG43" s="1">
        <f t="shared" si="101"/>
        <v>0</v>
      </c>
      <c r="AH43" s="1">
        <f t="shared" si="102"/>
        <v>0</v>
      </c>
      <c r="AI43" s="1">
        <f t="shared" si="103"/>
        <v>0</v>
      </c>
      <c r="AJ43" s="1">
        <f t="shared" si="104"/>
        <v>0</v>
      </c>
      <c r="AK43" s="1">
        <f t="shared" si="105"/>
        <v>0</v>
      </c>
    </row>
    <row r="44" spans="2:37" x14ac:dyDescent="0.55000000000000004">
      <c r="B44" s="5">
        <f t="shared" si="70"/>
        <v>5</v>
      </c>
      <c r="C44" s="1">
        <f t="shared" si="71"/>
        <v>26</v>
      </c>
      <c r="D44" s="1">
        <f t="shared" si="72"/>
        <v>335544320</v>
      </c>
      <c r="E44" s="1" t="str">
        <f t="shared" si="73"/>
        <v/>
      </c>
      <c r="F44" s="1" t="str">
        <f t="shared" si="74"/>
        <v/>
      </c>
      <c r="G44" s="1" t="str">
        <f t="shared" si="75"/>
        <v/>
      </c>
      <c r="H44" s="1">
        <f t="shared" si="76"/>
        <v>0</v>
      </c>
      <c r="I44" s="1">
        <f t="shared" si="77"/>
        <v>1</v>
      </c>
      <c r="J44" s="1">
        <f t="shared" si="78"/>
        <v>0</v>
      </c>
      <c r="K44" s="1">
        <f t="shared" si="79"/>
        <v>1</v>
      </c>
      <c r="L44" s="1">
        <f t="shared" si="80"/>
        <v>0</v>
      </c>
      <c r="M44" s="1">
        <f t="shared" si="81"/>
        <v>0</v>
      </c>
      <c r="N44" s="1">
        <f t="shared" si="82"/>
        <v>0</v>
      </c>
      <c r="O44" s="1">
        <f t="shared" si="83"/>
        <v>0</v>
      </c>
      <c r="P44" s="1">
        <f t="shared" si="84"/>
        <v>0</v>
      </c>
      <c r="Q44" s="1">
        <f t="shared" si="85"/>
        <v>0</v>
      </c>
      <c r="R44" s="1">
        <f t="shared" si="86"/>
        <v>0</v>
      </c>
      <c r="S44" s="1">
        <f t="shared" si="87"/>
        <v>0</v>
      </c>
      <c r="T44" s="1">
        <f t="shared" si="88"/>
        <v>0</v>
      </c>
      <c r="U44" s="1">
        <f t="shared" si="89"/>
        <v>0</v>
      </c>
      <c r="V44" s="1">
        <f t="shared" si="90"/>
        <v>0</v>
      </c>
      <c r="W44" s="1">
        <f t="shared" si="91"/>
        <v>0</v>
      </c>
      <c r="X44" s="1">
        <f t="shared" si="92"/>
        <v>0</v>
      </c>
      <c r="Y44" s="1">
        <f t="shared" si="93"/>
        <v>0</v>
      </c>
      <c r="Z44" s="1">
        <f t="shared" si="94"/>
        <v>0</v>
      </c>
      <c r="AA44" s="1">
        <f t="shared" si="95"/>
        <v>0</v>
      </c>
      <c r="AB44" s="1">
        <f t="shared" si="96"/>
        <v>0</v>
      </c>
      <c r="AC44" s="1">
        <f t="shared" si="97"/>
        <v>0</v>
      </c>
      <c r="AD44" s="1">
        <f t="shared" si="98"/>
        <v>0</v>
      </c>
      <c r="AE44" s="1">
        <f t="shared" si="99"/>
        <v>0</v>
      </c>
      <c r="AF44" s="1">
        <f t="shared" si="100"/>
        <v>0</v>
      </c>
      <c r="AG44" s="1">
        <f t="shared" si="101"/>
        <v>0</v>
      </c>
      <c r="AH44" s="1">
        <f t="shared" si="102"/>
        <v>0</v>
      </c>
      <c r="AI44" s="1">
        <f t="shared" si="103"/>
        <v>0</v>
      </c>
      <c r="AJ44" s="1">
        <f t="shared" si="104"/>
        <v>0</v>
      </c>
      <c r="AK44" s="1">
        <f t="shared" si="105"/>
        <v>0</v>
      </c>
    </row>
    <row r="45" spans="2:37" x14ac:dyDescent="0.55000000000000004">
      <c r="B45" s="5">
        <f t="shared" si="70"/>
        <v>1</v>
      </c>
      <c r="C45" s="1">
        <f t="shared" si="71"/>
        <v>29</v>
      </c>
      <c r="D45" s="1">
        <f t="shared" si="72"/>
        <v>536870912</v>
      </c>
      <c r="E45" s="1" t="str">
        <f t="shared" si="73"/>
        <v/>
      </c>
      <c r="F45" s="1" t="str">
        <f t="shared" si="74"/>
        <v/>
      </c>
      <c r="G45" s="1">
        <f t="shared" si="75"/>
        <v>0</v>
      </c>
      <c r="H45" s="1">
        <f t="shared" si="76"/>
        <v>1</v>
      </c>
      <c r="I45" s="1">
        <f t="shared" si="77"/>
        <v>0</v>
      </c>
      <c r="J45" s="1">
        <f t="shared" si="78"/>
        <v>0</v>
      </c>
      <c r="K45" s="1">
        <f t="shared" si="79"/>
        <v>0</v>
      </c>
      <c r="L45" s="1">
        <f t="shared" si="80"/>
        <v>0</v>
      </c>
      <c r="M45" s="1">
        <f t="shared" si="81"/>
        <v>0</v>
      </c>
      <c r="N45" s="1">
        <f t="shared" si="82"/>
        <v>0</v>
      </c>
      <c r="O45" s="1">
        <f t="shared" si="83"/>
        <v>0</v>
      </c>
      <c r="P45" s="1">
        <f t="shared" si="84"/>
        <v>0</v>
      </c>
      <c r="Q45" s="1">
        <f t="shared" si="85"/>
        <v>0</v>
      </c>
      <c r="R45" s="1">
        <f t="shared" si="86"/>
        <v>0</v>
      </c>
      <c r="S45" s="1">
        <f t="shared" si="87"/>
        <v>0</v>
      </c>
      <c r="T45" s="1">
        <f t="shared" si="88"/>
        <v>0</v>
      </c>
      <c r="U45" s="1">
        <f t="shared" si="89"/>
        <v>0</v>
      </c>
      <c r="V45" s="1">
        <f t="shared" si="90"/>
        <v>0</v>
      </c>
      <c r="W45" s="1">
        <f t="shared" si="91"/>
        <v>0</v>
      </c>
      <c r="X45" s="1">
        <f t="shared" si="92"/>
        <v>0</v>
      </c>
      <c r="Y45" s="1">
        <f t="shared" si="93"/>
        <v>0</v>
      </c>
      <c r="Z45" s="1">
        <f t="shared" si="94"/>
        <v>0</v>
      </c>
      <c r="AA45" s="1">
        <f t="shared" si="95"/>
        <v>0</v>
      </c>
      <c r="AB45" s="1">
        <f t="shared" si="96"/>
        <v>0</v>
      </c>
      <c r="AC45" s="1">
        <f t="shared" si="97"/>
        <v>0</v>
      </c>
      <c r="AD45" s="1">
        <f t="shared" si="98"/>
        <v>0</v>
      </c>
      <c r="AE45" s="1">
        <f t="shared" si="99"/>
        <v>0</v>
      </c>
      <c r="AF45" s="1">
        <f t="shared" si="100"/>
        <v>0</v>
      </c>
      <c r="AG45" s="1">
        <f t="shared" si="101"/>
        <v>0</v>
      </c>
      <c r="AH45" s="1">
        <f t="shared" si="102"/>
        <v>0</v>
      </c>
      <c r="AI45" s="1">
        <f t="shared" si="103"/>
        <v>0</v>
      </c>
      <c r="AJ45" s="1">
        <f t="shared" si="104"/>
        <v>0</v>
      </c>
      <c r="AK45" s="1">
        <f t="shared" si="105"/>
        <v>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H 1 v U n k x 3 j + l A A A A 9 Q A A A B I A H A B D b 2 5 m a W c v U G F j a 2 F n Z S 5 4 b W w g o h g A K K A U A A A A A A A A A A A A A A A A A A A A A A A A A A A A h Y + x D o I w G I R f h X S n r T U m S H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L y l e R A x T I B O D T J u v z 8 a 5 T / c H w q q v X d 8 p f h T h O g c y S S D v C / w B U E s D B B Q A A g A I A N B 9 b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f W 9 S K I p H u A 4 A A A A R A A A A E w A c A E Z v c m 1 1 b G F z L 1 N l Y 3 R p b 2 4 x L m 0 g o h g A K K A U A A A A A A A A A A A A A A A A A A A A A A A A A A A A K 0 5 N L s n M z 1 M I h t C G 1 g B Q S w E C L Q A U A A I A C A D Q f W 9 S e T H e P 6 U A A A D 1 A A A A E g A A A A A A A A A A A A A A A A A A A A A A Q 2 9 u Z m l n L 1 B h Y 2 t h Z 2 U u e G 1 s U E s B A i 0 A F A A C A A g A 0 H 1 v U g / K 6 a u k A A A A 6 Q A A A B M A A A A A A A A A A A A A A A A A 8 Q A A A F t D b 2 5 0 Z W 5 0 X 1 R 5 c G V z X S 5 4 b W x Q S w E C L Q A U A A I A C A D Q f W 9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d O b 1 v 9 3 t k S C + g o e h B k i v A A A A A A C A A A A A A A Q Z g A A A A E A A C A A A A C V t N f t M E R o d n k H i 3 T h x q a 2 P H K G w 8 M a N a u t H 6 Z K c U 0 y r Q A A A A A O g A A A A A I A A C A A A A C r 6 g / + e z X N 4 t r j t / e Y 5 7 H N z T d n z S T + N Z j L N m + k j 7 h S M l A A A A D b B i H Q S L d g x / O s L A w Q m c O y G 7 e B q s b 7 Z c I r 7 J o i m B a 5 e q h A A F i N y B i c w V O G 2 5 A M + 4 T r I s R V j p A t Q O P J u g z W r h b 8 I / 2 3 1 r j k z i U y 6 m n 0 X K z y 4 k A A A A D D x O 3 k W P r + Y F 5 z E B o H a 6 R f B O v o x D w J n 1 H 0 C 4 Z t D K Y i l 5 m J q E W 2 t u j 6 k m O 5 3 8 0 L 3 z Y k E E Q O Q m V z m V G U V Y Z L 3 H T 8 < / D a t a M a s h u p > 
</file>

<file path=customXml/itemProps1.xml><?xml version="1.0" encoding="utf-8"?>
<ds:datastoreItem xmlns:ds="http://schemas.openxmlformats.org/officeDocument/2006/customXml" ds:itemID="{0655941F-B0FA-49CF-B8E3-3D8060C352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厳太郎 松岡</cp:lastModifiedBy>
  <dcterms:created xsi:type="dcterms:W3CDTF">2021-03-10T12:19:56Z</dcterms:created>
  <dcterms:modified xsi:type="dcterms:W3CDTF">2023-10-26T13:25:47Z</dcterms:modified>
</cp:coreProperties>
</file>