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LAPTOP-AMC51269\WorkSpace\Gentarou\web\ribon\labo\"/>
    </mc:Choice>
  </mc:AlternateContent>
  <xr:revisionPtr revIDLastSave="0" documentId="13_ncr:1_{C25C8A6E-CC8A-4351-A556-BDA5607AECCC}" xr6:coauthVersionLast="47" xr6:coauthVersionMax="47" xr10:uidLastSave="{00000000-0000-0000-0000-000000000000}"/>
  <bookViews>
    <workbookView xWindow="550" yWindow="470" windowWidth="18090" windowHeight="9140" xr2:uid="{388BAB49-6192-49F6-9037-F9E47F4C82D0}"/>
  </bookViews>
  <sheets>
    <sheet name="Sheet1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0" l="1"/>
  <c r="AM4" i="30" l="1"/>
  <c r="E4" i="30" s="1"/>
  <c r="AI4" i="30"/>
  <c r="AE4" i="30"/>
  <c r="AA4" i="30"/>
  <c r="W4" i="30"/>
  <c r="S4" i="30"/>
  <c r="O4" i="30"/>
  <c r="K4" i="30"/>
  <c r="G4" i="30"/>
  <c r="AK4" i="30"/>
  <c r="AG4" i="30"/>
  <c r="AC4" i="30"/>
  <c r="Y4" i="30"/>
  <c r="U4" i="30"/>
  <c r="Q4" i="30"/>
  <c r="M4" i="30"/>
  <c r="I4" i="30"/>
  <c r="AJ4" i="30"/>
  <c r="AF4" i="30"/>
  <c r="AB4" i="30"/>
  <c r="X4" i="30"/>
  <c r="T4" i="30"/>
  <c r="P4" i="30"/>
  <c r="L4" i="30"/>
  <c r="H4" i="30"/>
  <c r="AL4" i="30"/>
  <c r="AH4" i="30"/>
  <c r="AD4" i="30"/>
  <c r="Z4" i="30"/>
  <c r="V4" i="30"/>
  <c r="R4" i="30"/>
  <c r="N4" i="30"/>
  <c r="J4" i="30"/>
  <c r="D4" i="30" l="1"/>
  <c r="C4" i="30"/>
  <c r="B4" i="30" s="1"/>
  <c r="F5" i="30" s="1"/>
  <c r="G5" i="30" s="1"/>
  <c r="AH5" i="30"/>
  <c r="AD5" i="30"/>
  <c r="AK5" i="30"/>
  <c r="AG5" i="30"/>
  <c r="Y5" i="30"/>
  <c r="Q5" i="30"/>
  <c r="I5" i="30"/>
  <c r="V5" i="30"/>
  <c r="J5" i="30"/>
  <c r="AJ5" i="30"/>
  <c r="AF5" i="30"/>
  <c r="T5" i="30"/>
  <c r="P5" i="30"/>
  <c r="H5" i="30"/>
  <c r="AI5" i="30"/>
  <c r="AA5" i="30"/>
  <c r="W5" i="30"/>
  <c r="K5" i="30"/>
  <c r="S5" i="30" l="1"/>
  <c r="AM5" i="30"/>
  <c r="X5" i="30"/>
  <c r="R5" i="30"/>
  <c r="U5" i="30"/>
  <c r="Z5" i="30"/>
  <c r="O5" i="30"/>
  <c r="AE5" i="30"/>
  <c r="L5" i="30"/>
  <c r="AB5" i="30"/>
  <c r="N5" i="30"/>
  <c r="M5" i="30"/>
  <c r="AC5" i="30"/>
  <c r="AL5" i="30"/>
  <c r="E5" i="30" s="1"/>
  <c r="D5" i="30" s="1"/>
  <c r="C5" i="30" l="1"/>
  <c r="B5" i="30" s="1"/>
  <c r="F6" i="30" s="1"/>
  <c r="AM6" i="30" l="1"/>
  <c r="AI6" i="30"/>
  <c r="AE6" i="30"/>
  <c r="AA6" i="30"/>
  <c r="W6" i="30"/>
  <c r="S6" i="30"/>
  <c r="O6" i="30"/>
  <c r="K6" i="30"/>
  <c r="G6" i="30"/>
  <c r="AL6" i="30"/>
  <c r="AD6" i="30"/>
  <c r="V6" i="30"/>
  <c r="N6" i="30"/>
  <c r="J6" i="30"/>
  <c r="AJ6" i="30"/>
  <c r="AH6" i="30"/>
  <c r="Z6" i="30"/>
  <c r="R6" i="30"/>
  <c r="AF6" i="30"/>
  <c r="AK6" i="30"/>
  <c r="AG6" i="30"/>
  <c r="AC6" i="30"/>
  <c r="Y6" i="30"/>
  <c r="U6" i="30"/>
  <c r="Q6" i="30"/>
  <c r="M6" i="30"/>
  <c r="I6" i="30"/>
  <c r="AB6" i="30"/>
  <c r="X6" i="30"/>
  <c r="H6" i="30"/>
  <c r="T6" i="30"/>
  <c r="P6" i="30"/>
  <c r="L6" i="30"/>
  <c r="E6" i="30" l="1"/>
  <c r="C6" i="30" l="1"/>
  <c r="D6" i="30"/>
  <c r="B6" i="30" l="1"/>
  <c r="F7" i="30" s="1"/>
  <c r="AL7" i="30" l="1"/>
  <c r="AH7" i="30"/>
  <c r="AD7" i="30"/>
  <c r="Z7" i="30"/>
  <c r="V7" i="30"/>
  <c r="R7" i="30"/>
  <c r="N7" i="30"/>
  <c r="AI7" i="30"/>
  <c r="AC7" i="30"/>
  <c r="X7" i="30"/>
  <c r="S7" i="30"/>
  <c r="M7" i="30"/>
  <c r="I7" i="30"/>
  <c r="L7" i="30"/>
  <c r="AJ7" i="30"/>
  <c r="O7" i="30"/>
  <c r="J7" i="30"/>
  <c r="AM7" i="30"/>
  <c r="E7" i="30" s="1"/>
  <c r="AG7" i="30"/>
  <c r="AB7" i="30"/>
  <c r="W7" i="30"/>
  <c r="Q7" i="30"/>
  <c r="H7" i="30"/>
  <c r="D7" i="30"/>
  <c r="AE7" i="30"/>
  <c r="T7" i="30"/>
  <c r="AK7" i="30"/>
  <c r="AF7" i="30"/>
  <c r="AA7" i="30"/>
  <c r="U7" i="30"/>
  <c r="P7" i="30"/>
  <c r="K7" i="30"/>
  <c r="G7" i="30"/>
  <c r="Y7" i="30"/>
  <c r="C7" i="30" l="1"/>
  <c r="B7" i="30" s="1"/>
  <c r="F8" i="30" s="1"/>
  <c r="AJ8" i="30" l="1"/>
  <c r="AF8" i="30"/>
  <c r="AB8" i="30"/>
  <c r="X8" i="30"/>
  <c r="T8" i="30"/>
  <c r="P8" i="30"/>
  <c r="L8" i="30"/>
  <c r="H8" i="30"/>
  <c r="AM8" i="30"/>
  <c r="AH8" i="30"/>
  <c r="AC8" i="30"/>
  <c r="W8" i="30"/>
  <c r="R8" i="30"/>
  <c r="M8" i="30"/>
  <c r="G8" i="30"/>
  <c r="AD8" i="30"/>
  <c r="N8" i="30"/>
  <c r="AL8" i="30"/>
  <c r="AG8" i="30"/>
  <c r="AA8" i="30"/>
  <c r="V8" i="30"/>
  <c r="Q8" i="30"/>
  <c r="K8" i="30"/>
  <c r="Y8" i="30"/>
  <c r="I8" i="30"/>
  <c r="AK8" i="30"/>
  <c r="AE8" i="30"/>
  <c r="Z8" i="30"/>
  <c r="U8" i="30"/>
  <c r="O8" i="30"/>
  <c r="J8" i="30"/>
  <c r="AI8" i="30"/>
  <c r="S8" i="30"/>
  <c r="E8" i="30" l="1"/>
  <c r="C8" i="30" s="1"/>
  <c r="D8" i="30" l="1"/>
  <c r="B8" i="30" s="1"/>
  <c r="F9" i="30" s="1"/>
  <c r="AM9" i="30" s="1"/>
  <c r="AH9" i="30"/>
  <c r="R9" i="30"/>
  <c r="AB9" i="30"/>
  <c r="G9" i="30"/>
  <c r="AF9" i="30"/>
  <c r="P9" i="30"/>
  <c r="K9" i="30"/>
  <c r="AE9" i="30"/>
  <c r="Y9" i="30"/>
  <c r="I9" i="30"/>
  <c r="AJ9" i="30"/>
  <c r="AI9" i="30" l="1"/>
  <c r="H9" i="30"/>
  <c r="L9" i="30"/>
  <c r="AG9" i="30"/>
  <c r="V9" i="30"/>
  <c r="AL9" i="30"/>
  <c r="O9" i="30"/>
  <c r="AK9" i="30"/>
  <c r="U9" i="30"/>
  <c r="X9" i="30"/>
  <c r="Q9" i="30"/>
  <c r="J9" i="30"/>
  <c r="Z9" i="30"/>
  <c r="M9" i="30"/>
  <c r="T9" i="30"/>
  <c r="S9" i="30"/>
  <c r="AA9" i="30"/>
  <c r="AC9" i="30"/>
  <c r="W9" i="30"/>
  <c r="N9" i="30"/>
  <c r="AD9" i="30"/>
  <c r="E9" i="30"/>
  <c r="C9" i="30" l="1"/>
  <c r="D9" i="30"/>
  <c r="B9" i="30" l="1"/>
  <c r="F10" i="30" s="1"/>
  <c r="AK10" i="30" l="1"/>
  <c r="AG10" i="30"/>
  <c r="AC10" i="30"/>
  <c r="Y10" i="30"/>
  <c r="U10" i="30"/>
  <c r="Q10" i="30"/>
  <c r="M10" i="30"/>
  <c r="I10" i="30"/>
  <c r="AJ10" i="30"/>
  <c r="AF10" i="30"/>
  <c r="AB10" i="30"/>
  <c r="X10" i="30"/>
  <c r="T10" i="30"/>
  <c r="P10" i="30"/>
  <c r="L10" i="30"/>
  <c r="H10" i="30"/>
  <c r="AI10" i="30"/>
  <c r="AA10" i="30"/>
  <c r="S10" i="30"/>
  <c r="K10" i="30"/>
  <c r="AL10" i="30"/>
  <c r="N10" i="30"/>
  <c r="AH10" i="30"/>
  <c r="Z10" i="30"/>
  <c r="R10" i="30"/>
  <c r="J10" i="30"/>
  <c r="V10" i="30"/>
  <c r="AM10" i="30"/>
  <c r="AE10" i="30"/>
  <c r="W10" i="30"/>
  <c r="O10" i="30"/>
  <c r="G10" i="30"/>
  <c r="AD10" i="30"/>
  <c r="E10" i="30" l="1"/>
  <c r="C10" i="30" l="1"/>
  <c r="D10" i="30"/>
  <c r="B10" i="30" l="1"/>
  <c r="F11" i="30" s="1"/>
  <c r="AM11" i="30" l="1"/>
  <c r="AI11" i="30"/>
  <c r="AE11" i="30"/>
  <c r="AA11" i="30"/>
  <c r="W11" i="30"/>
  <c r="S11" i="30"/>
  <c r="O11" i="30"/>
  <c r="K11" i="30"/>
  <c r="G11" i="30"/>
  <c r="AL11" i="30"/>
  <c r="AH11" i="30"/>
  <c r="AD11" i="30"/>
  <c r="Z11" i="30"/>
  <c r="V11" i="30"/>
  <c r="R11" i="30"/>
  <c r="N11" i="30"/>
  <c r="J11" i="30"/>
  <c r="AK11" i="30"/>
  <c r="AC11" i="30"/>
  <c r="U11" i="30"/>
  <c r="M11" i="30"/>
  <c r="AF11" i="30"/>
  <c r="P11" i="30"/>
  <c r="AJ11" i="30"/>
  <c r="AB11" i="30"/>
  <c r="T11" i="30"/>
  <c r="L11" i="30"/>
  <c r="H11" i="30"/>
  <c r="AG11" i="30"/>
  <c r="Y11" i="30"/>
  <c r="Q11" i="30"/>
  <c r="I11" i="30"/>
  <c r="X11" i="30"/>
  <c r="E11" i="30" l="1"/>
  <c r="C11" i="30" l="1"/>
  <c r="D11" i="30"/>
  <c r="B11" i="30" l="1"/>
  <c r="F12" i="30" s="1"/>
  <c r="AK12" i="30" s="1"/>
  <c r="AG12" i="30"/>
  <c r="AC12" i="30"/>
  <c r="Y12" i="30"/>
  <c r="U12" i="30"/>
  <c r="Q12" i="30"/>
  <c r="M12" i="30"/>
  <c r="I12" i="30"/>
  <c r="AJ12" i="30"/>
  <c r="AF12" i="30"/>
  <c r="AB12" i="30"/>
  <c r="X12" i="30"/>
  <c r="T12" i="30"/>
  <c r="P12" i="30"/>
  <c r="L12" i="30"/>
  <c r="H12" i="30"/>
  <c r="AM12" i="30"/>
  <c r="AE12" i="30"/>
  <c r="W12" i="30"/>
  <c r="O12" i="30"/>
  <c r="G12" i="30"/>
  <c r="AH12" i="30"/>
  <c r="R12" i="30"/>
  <c r="AL12" i="30"/>
  <c r="AD12" i="30"/>
  <c r="V12" i="30"/>
  <c r="N12" i="30"/>
  <c r="Z12" i="30"/>
  <c r="AI12" i="30"/>
  <c r="AA12" i="30"/>
  <c r="S12" i="30"/>
  <c r="K12" i="30"/>
  <c r="J12" i="30"/>
  <c r="E12" i="30" l="1"/>
  <c r="C12" i="30" s="1"/>
  <c r="D12" i="30" l="1"/>
  <c r="B12" i="30" s="1"/>
  <c r="F13" i="30" s="1"/>
  <c r="AE13" i="30" l="1"/>
  <c r="O13" i="30"/>
  <c r="AH13" i="30"/>
  <c r="R13" i="30"/>
  <c r="Y13" i="30"/>
  <c r="L13" i="30"/>
  <c r="H13" i="30"/>
  <c r="AA13" i="30"/>
  <c r="K13" i="30"/>
  <c r="AD13" i="30"/>
  <c r="N13" i="30"/>
  <c r="Q13" i="30"/>
  <c r="AF13" i="30"/>
  <c r="AJ13" i="30"/>
  <c r="U13" i="30"/>
  <c r="Z13" i="30"/>
  <c r="I13" i="30"/>
  <c r="T13" i="30"/>
  <c r="AI13" i="30"/>
  <c r="AL13" i="30"/>
  <c r="AB13" i="30"/>
  <c r="AK13" i="30"/>
  <c r="AC13" i="30"/>
  <c r="AM13" i="30"/>
  <c r="E13" i="30" s="1"/>
  <c r="W13" i="30"/>
  <c r="G13" i="30"/>
  <c r="J13" i="30"/>
  <c r="X13" i="30"/>
  <c r="M13" i="30"/>
  <c r="S13" i="30"/>
  <c r="V13" i="30"/>
  <c r="AG13" i="30"/>
  <c r="P13" i="30"/>
  <c r="D13" i="30" l="1"/>
  <c r="C13" i="30"/>
  <c r="B13" i="30" s="1"/>
  <c r="F14" i="30" s="1"/>
  <c r="AD14" i="30" s="1"/>
  <c r="AF14" i="30"/>
  <c r="AE14" i="30"/>
  <c r="AB14" i="30"/>
  <c r="AG14" i="30"/>
  <c r="H14" i="30"/>
  <c r="T14" i="30" l="1"/>
  <c r="J14" i="30"/>
  <c r="AC14" i="30"/>
  <c r="X14" i="30"/>
  <c r="K14" i="30"/>
  <c r="L14" i="30"/>
  <c r="I14" i="30"/>
  <c r="U14" i="30"/>
  <c r="R14" i="30"/>
  <c r="AH14" i="30"/>
  <c r="Q14" i="30"/>
  <c r="AM14" i="30"/>
  <c r="G14" i="30"/>
  <c r="AI14" i="30"/>
  <c r="Y14" i="30"/>
  <c r="P14" i="30"/>
  <c r="AK14" i="30"/>
  <c r="V14" i="30"/>
  <c r="AL14" i="30"/>
  <c r="Z14" i="30"/>
  <c r="S14" i="30"/>
  <c r="W14" i="30"/>
  <c r="M14" i="30"/>
  <c r="O14" i="30"/>
  <c r="AJ14" i="30"/>
  <c r="AA14" i="30"/>
  <c r="N14" i="30"/>
  <c r="E14" i="30" l="1"/>
  <c r="D14" i="30" s="1"/>
  <c r="C14" i="30"/>
  <c r="B14" i="30" s="1"/>
  <c r="F15" i="30" s="1"/>
  <c r="AJ15" i="30" l="1"/>
  <c r="AF15" i="30"/>
  <c r="AB15" i="30"/>
  <c r="X15" i="30"/>
  <c r="T15" i="30"/>
  <c r="P15" i="30"/>
  <c r="L15" i="30"/>
  <c r="H15" i="30"/>
  <c r="AK15" i="30"/>
  <c r="AE15" i="30"/>
  <c r="Z15" i="30"/>
  <c r="U15" i="30"/>
  <c r="O15" i="30"/>
  <c r="J15" i="30"/>
  <c r="AI15" i="30"/>
  <c r="AD15" i="30"/>
  <c r="Y15" i="30"/>
  <c r="S15" i="30"/>
  <c r="N15" i="30"/>
  <c r="I15" i="30"/>
  <c r="AM15" i="30"/>
  <c r="AC15" i="30"/>
  <c r="R15" i="30"/>
  <c r="G15" i="30"/>
  <c r="AG15" i="30"/>
  <c r="V15" i="30"/>
  <c r="K15" i="30"/>
  <c r="AL15" i="30"/>
  <c r="AA15" i="30"/>
  <c r="Q15" i="30"/>
  <c r="AH15" i="30"/>
  <c r="W15" i="30"/>
  <c r="M15" i="30"/>
  <c r="E15" i="30" l="1"/>
  <c r="C15" i="30" s="1"/>
  <c r="D15" i="30" l="1"/>
  <c r="B15" i="30" s="1"/>
  <c r="F16" i="30" s="1"/>
  <c r="AL16" i="30" l="1"/>
  <c r="AH16" i="30"/>
  <c r="AD16" i="30"/>
  <c r="Z16" i="30"/>
  <c r="V16" i="30"/>
  <c r="R16" i="30"/>
  <c r="N16" i="30"/>
  <c r="J16" i="30"/>
  <c r="AJ16" i="30"/>
  <c r="AE16" i="30"/>
  <c r="Y16" i="30"/>
  <c r="T16" i="30"/>
  <c r="O16" i="30"/>
  <c r="I16" i="30"/>
  <c r="AI16" i="30"/>
  <c r="AC16" i="30"/>
  <c r="X16" i="30"/>
  <c r="S16" i="30"/>
  <c r="M16" i="30"/>
  <c r="H16" i="30"/>
  <c r="AG16" i="30"/>
  <c r="W16" i="30"/>
  <c r="L16" i="30"/>
  <c r="AK16" i="30"/>
  <c r="P16" i="30"/>
  <c r="AF16" i="30"/>
  <c r="U16" i="30"/>
  <c r="K16" i="30"/>
  <c r="AA16" i="30"/>
  <c r="AM16" i="30"/>
  <c r="E16" i="30" s="1"/>
  <c r="AB16" i="30"/>
  <c r="Q16" i="30"/>
  <c r="G16" i="30"/>
  <c r="C16" i="30" l="1"/>
  <c r="D16" i="30"/>
  <c r="B16" i="30" l="1"/>
  <c r="F17" i="30" s="1"/>
  <c r="AJ17" i="30" s="1"/>
  <c r="Q17" i="30" l="1"/>
  <c r="H17" i="30"/>
  <c r="AA17" i="30"/>
  <c r="L17" i="30"/>
  <c r="O17" i="30"/>
  <c r="M17" i="30"/>
  <c r="S17" i="30"/>
  <c r="X17" i="30"/>
  <c r="V17" i="30"/>
  <c r="AH17" i="30"/>
  <c r="AG17" i="30"/>
  <c r="AM17" i="30"/>
  <c r="Z17" i="30"/>
  <c r="R17" i="30"/>
  <c r="Y17" i="30"/>
  <c r="AB17" i="30"/>
  <c r="J17" i="30"/>
  <c r="AK17" i="30"/>
  <c r="AL17" i="30"/>
  <c r="W17" i="30"/>
  <c r="I17" i="30"/>
  <c r="AD17" i="30"/>
  <c r="P17" i="30"/>
  <c r="AF17" i="30"/>
  <c r="K17" i="30"/>
  <c r="AE17" i="30"/>
  <c r="U17" i="30"/>
  <c r="G17" i="30"/>
  <c r="AC17" i="30"/>
  <c r="N17" i="30"/>
  <c r="AI17" i="30"/>
  <c r="T17" i="30"/>
  <c r="E17" i="30" l="1"/>
  <c r="C17" i="30" s="1"/>
  <c r="D17" i="30" l="1"/>
  <c r="B17" i="30"/>
  <c r="F18" i="30" s="1"/>
  <c r="AE18" i="30" l="1"/>
  <c r="AH18" i="30"/>
  <c r="R18" i="30"/>
  <c r="Y18" i="30"/>
  <c r="AF18" i="30"/>
  <c r="G18" i="30"/>
  <c r="AB18" i="30"/>
  <c r="O18" i="30"/>
  <c r="Q18" i="30"/>
  <c r="T18" i="30"/>
  <c r="AI18" i="30"/>
  <c r="V18" i="30"/>
  <c r="H18" i="30"/>
  <c r="K18" i="30"/>
  <c r="AA18" i="30"/>
  <c r="AD18" i="30"/>
  <c r="N18" i="30"/>
  <c r="S18" i="30"/>
  <c r="X18" i="30"/>
  <c r="AK18" i="30"/>
  <c r="AJ18" i="30"/>
  <c r="AC18" i="30"/>
  <c r="AM18" i="30"/>
  <c r="W18" i="30"/>
  <c r="Z18" i="30"/>
  <c r="J18" i="30"/>
  <c r="M18" i="30"/>
  <c r="U18" i="30"/>
  <c r="P18" i="30"/>
  <c r="AL18" i="30"/>
  <c r="AG18" i="30"/>
  <c r="L18" i="30"/>
  <c r="I18" i="30"/>
  <c r="E18" i="30" l="1"/>
  <c r="C18" i="30" l="1"/>
  <c r="D18" i="30"/>
  <c r="B18" i="30" l="1"/>
  <c r="F19" i="30" s="1"/>
  <c r="AC19" i="30" l="1"/>
  <c r="M19" i="30"/>
  <c r="AB19" i="30"/>
  <c r="L19" i="30"/>
  <c r="AE19" i="30"/>
  <c r="AL19" i="30"/>
  <c r="R19" i="30"/>
  <c r="N19" i="30"/>
  <c r="S19" i="30"/>
  <c r="Z19" i="30"/>
  <c r="Y19" i="30"/>
  <c r="I19" i="30"/>
  <c r="X19" i="30"/>
  <c r="H19" i="30"/>
  <c r="AA19" i="30"/>
  <c r="V19" i="30"/>
  <c r="J19" i="30"/>
  <c r="AD19" i="30"/>
  <c r="AK19" i="30"/>
  <c r="U19" i="30"/>
  <c r="AJ19" i="30"/>
  <c r="T19" i="30"/>
  <c r="AM19" i="30"/>
  <c r="E19" i="30" s="1"/>
  <c r="W19" i="30"/>
  <c r="K19" i="30"/>
  <c r="O19" i="30"/>
  <c r="G19" i="30"/>
  <c r="AG19" i="30"/>
  <c r="Q19" i="30"/>
  <c r="AF19" i="30"/>
  <c r="P19" i="30"/>
  <c r="AI19" i="30"/>
  <c r="AH19" i="30"/>
  <c r="C19" i="30" l="1"/>
  <c r="D19" i="30"/>
  <c r="B19" i="30" l="1"/>
  <c r="F20" i="30" s="1"/>
  <c r="AM20" i="30" s="1"/>
  <c r="AI20" i="30"/>
  <c r="AE20" i="30"/>
  <c r="AA20" i="30"/>
  <c r="S20" i="30"/>
  <c r="O20" i="30"/>
  <c r="K20" i="30"/>
  <c r="AL20" i="30"/>
  <c r="AH20" i="30"/>
  <c r="AD20" i="30"/>
  <c r="V20" i="30"/>
  <c r="R20" i="30"/>
  <c r="N20" i="30"/>
  <c r="AK20" i="30"/>
  <c r="AG20" i="30"/>
  <c r="AC20" i="30"/>
  <c r="U20" i="30"/>
  <c r="Q20" i="30"/>
  <c r="M20" i="30"/>
  <c r="AF20" i="30"/>
  <c r="P20" i="30"/>
  <c r="AB20" i="30"/>
  <c r="H20" i="30"/>
  <c r="AJ20" i="30"/>
  <c r="X20" i="30"/>
  <c r="T20" i="30"/>
  <c r="L20" i="30" l="1"/>
  <c r="I20" i="30"/>
  <c r="Y20" i="30"/>
  <c r="J20" i="30"/>
  <c r="Z20" i="30"/>
  <c r="G20" i="30"/>
  <c r="W20" i="30"/>
  <c r="E20" i="30"/>
  <c r="C20" i="30" l="1"/>
  <c r="D20" i="30"/>
  <c r="B20" i="30" l="1"/>
  <c r="F21" i="30" s="1"/>
  <c r="AK21" i="30" s="1"/>
  <c r="AL21" i="30"/>
  <c r="AD21" i="30"/>
  <c r="K21" i="30" l="1"/>
  <c r="AA21" i="30"/>
  <c r="H21" i="30"/>
  <c r="X21" i="30"/>
  <c r="I21" i="30"/>
  <c r="Y21" i="30"/>
  <c r="N21" i="30"/>
  <c r="J21" i="30"/>
  <c r="O21" i="30"/>
  <c r="AE21" i="30"/>
  <c r="L21" i="30"/>
  <c r="AB21" i="30"/>
  <c r="M21" i="30"/>
  <c r="AC21" i="30"/>
  <c r="AH21" i="30"/>
  <c r="Z21" i="30"/>
  <c r="S21" i="30"/>
  <c r="AI21" i="30"/>
  <c r="P21" i="30"/>
  <c r="AF21" i="30"/>
  <c r="Q21" i="30"/>
  <c r="AG21" i="30"/>
  <c r="R21" i="30"/>
  <c r="V21" i="30"/>
  <c r="G21" i="30"/>
  <c r="W21" i="30"/>
  <c r="AM21" i="30"/>
  <c r="T21" i="30"/>
  <c r="AJ21" i="30"/>
  <c r="U21" i="30"/>
  <c r="E21" i="30" l="1"/>
  <c r="C21" i="30" l="1"/>
  <c r="D21" i="30"/>
  <c r="B21" i="30" l="1"/>
</calcChain>
</file>

<file path=xl/sharedStrings.xml><?xml version="1.0" encoding="utf-8"?>
<sst xmlns="http://schemas.openxmlformats.org/spreadsheetml/2006/main" count="39" uniqueCount="39">
  <si>
    <t>b0</t>
    <phoneticPr fontId="1"/>
  </si>
  <si>
    <t>b1</t>
    <phoneticPr fontId="1"/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</si>
  <si>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</si>
  <si>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</si>
  <si>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</si>
  <si>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</si>
  <si>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</si>
  <si>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</si>
  <si>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</si>
  <si>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</si>
  <si>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</si>
  <si>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</si>
  <si>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</si>
  <si>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</si>
  <si>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</si>
  <si>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</si>
  <si>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</si>
  <si>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</si>
  <si>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</si>
  <si>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</si>
  <si>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</si>
  <si>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</si>
  <si>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</si>
  <si>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</si>
  <si>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</si>
  <si>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</si>
  <si>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</si>
  <si>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</si>
  <si>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</si>
  <si>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</si>
  <si>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</si>
  <si>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</si>
  <si>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</si>
  <si>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Value</t>
    <phoneticPr fontId="1"/>
  </si>
  <si>
    <t>Number of
TailZero</t>
    <phoneticPr fontId="1"/>
  </si>
  <si>
    <t>Odd</t>
    <phoneticPr fontId="1"/>
  </si>
  <si>
    <t>Number of
TailOne</t>
    <phoneticPr fontId="1"/>
  </si>
  <si>
    <t>Upper</t>
    <phoneticPr fontId="1"/>
  </si>
  <si>
    <t>Input a number into the cell F4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</si>
</sst>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name val="Arial Narrow"/>
      <family val="2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99"/>
      <color rgb="FFCC66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6D70-FB61-4C3B-AC03-2B403430001E}">
  <sheetPr codeName="Sheet1"/>
  <dimension ref="A1:AM21"/>
  <sheetViews>
    <sheetView tabSelected="1" zoomScale="85" zoomScaleNormal="85" workbookViewId="0">
      <selection activeCell="F4" sqref="F4"/>
    </sheetView>
  </sheetViews>
  <sheetFormatPr defaultColWidth="4" defaultRowHeight="18" x14ac:dyDescent="0.55000000000000004"/>
  <cols>
    <col min="1" max="1" width="6" style="1" customWidth="1"/>
    <col min="2" max="3" width="6" style="5" customWidth="1"/>
    <col min="4" max="4" width="6" style="8" customWidth="1"/>
    <col min="5" max="6" width="6" style="5" customWidth="1"/>
    <col min="7" max="39" width="2" style="1" customWidth="1"/>
    <col min="40" max="16384" width="4" style="3"/>
  </cols>
  <sheetData>
    <row r="1" spans="2:39" x14ac:dyDescent="0.55000000000000004">
      <c r="D1" s="5"/>
    </row>
    <row r="2" spans="2:39" x14ac:dyDescent="0.55000000000000004">
      <c r="B2" s="9" t="s">
        <v>38</v>
      </c>
      <c r="C2" s="9"/>
      <c r="D2" s="9"/>
      <c r="E2" s="9"/>
      <c r="F2" s="9"/>
    </row>
    <row r="3" spans="2:39" ht="21.5" thickBot="1" x14ac:dyDescent="0.6">
      <c r="B3" s="4" t="s">
        <v>37</v>
      </c>
      <c r="C3" s="6" t="s">
        <v>36</v>
      </c>
      <c r="D3" s="4" t="s">
        <v>35</v>
      </c>
      <c r="E3" s="6" t="s">
        <v>34</v>
      </c>
      <c r="F3" s="4" t="s">
        <v>33</v>
      </c>
      <c r="G3" s="2" t="s">
        <v>32</v>
      </c>
      <c r="H3" s="2" t="s">
        <v>31</v>
      </c>
      <c r="I3" s="2" t="s">
        <v>30</v>
      </c>
      <c r="J3" s="2" t="s">
        <v>29</v>
      </c>
      <c r="K3" s="2" t="s">
        <v>28</v>
      </c>
      <c r="L3" s="2" t="s">
        <v>27</v>
      </c>
      <c r="M3" s="2" t="s">
        <v>26</v>
      </c>
      <c r="N3" s="2" t="s">
        <v>25</v>
      </c>
      <c r="O3" s="2" t="s">
        <v>24</v>
      </c>
      <c r="P3" s="2" t="s">
        <v>23</v>
      </c>
      <c r="Q3" s="2" t="s">
        <v>22</v>
      </c>
      <c r="R3" s="2" t="s">
        <v>21</v>
      </c>
      <c r="S3" s="2" t="s">
        <v>20</v>
      </c>
      <c r="T3" s="2" t="s">
        <v>19</v>
      </c>
      <c r="U3" s="2" t="s">
        <v>18</v>
      </c>
      <c r="V3" s="2" t="s">
        <v>17</v>
      </c>
      <c r="W3" s="2" t="s">
        <v>16</v>
      </c>
      <c r="X3" s="2" t="s">
        <v>15</v>
      </c>
      <c r="Y3" s="2" t="s">
        <v>14</v>
      </c>
      <c r="Z3" s="2" t="s">
        <v>13</v>
      </c>
      <c r="AA3" s="2" t="s">
        <v>12</v>
      </c>
      <c r="AB3" s="2" t="s">
        <v>11</v>
      </c>
      <c r="AC3" s="2" t="s">
        <v>10</v>
      </c>
      <c r="AD3" s="2" t="s">
        <v>9</v>
      </c>
      <c r="AE3" s="2" t="s">
        <v>8</v>
      </c>
      <c r="AF3" s="2" t="s">
        <v>7</v>
      </c>
      <c r="AG3" s="2" t="s">
        <v>6</v>
      </c>
      <c r="AH3" s="2" t="s">
        <v>5</v>
      </c>
      <c r="AI3" s="2" t="s">
        <v>4</v>
      </c>
      <c r="AJ3" s="2" t="s">
        <v>3</v>
      </c>
      <c r="AK3" s="2" t="s">
        <v>2</v>
      </c>
      <c r="AL3" s="2" t="s">
        <v>1</v>
      </c>
      <c r="AM3" s="2" t="s">
        <v>0</v>
      </c>
    </row>
    <row r="4" spans="2:39" ht="18.5" thickBot="1" x14ac:dyDescent="0.6">
      <c r="B4" s="5">
        <f t="shared" ref="B4" ca="1" si="0">(D4-(2^C4-1))/(2^(C4+1))</f>
        <v>3</v>
      </c>
      <c r="C4" s="5">
        <f t="shared" ref="C4" ca="1" si="1">33-E4-_xlfn.XMATCH(0,OFFSET(G4,0,0,1,33-E4),0,-1)</f>
        <v>2</v>
      </c>
      <c r="D4" s="8">
        <f t="shared" ref="D4" si="2">F4/(2^E4)</f>
        <v>27</v>
      </c>
      <c r="E4" s="5">
        <f t="shared" ref="E4" si="3">33-_xlfn.XMATCH(1,G4:AM4,0,-1)</f>
        <v>0</v>
      </c>
      <c r="F4" s="7">
        <f>3^3</f>
        <v>27</v>
      </c>
      <c r="G4" s="1" t="str">
        <f t="shared" ref="G4" si="4">IF(INT(F4/(2^31)),MOD(INT(F4/(2^32)),2),"")</f>
        <v/>
      </c>
      <c r="H4" s="1" t="str">
        <f t="shared" ref="H4" si="5">IF(INT(F4/(2^30)),MOD(INT(F4/(2^31)),2),"")</f>
        <v/>
      </c>
      <c r="I4" s="1" t="str">
        <f t="shared" ref="I4" si="6">IF(INT(F4/(2^29)),MOD(INT(F4/(2^30)),2),"")</f>
        <v/>
      </c>
      <c r="J4" s="1" t="str">
        <f t="shared" ref="J4" si="7">IF(INT(F4/(2^28)),MOD(INT(F4/(2^29)),2),"")</f>
        <v/>
      </c>
      <c r="K4" s="1" t="str">
        <f t="shared" ref="K4" si="8">IF(INT(F4/(2^27)),MOD(INT(F4/(2^28)),2),"")</f>
        <v/>
      </c>
      <c r="L4" s="1" t="str">
        <f t="shared" ref="L4" si="9">IF(INT(F4/(2^26)),MOD(INT(F4/(2^27)),2),"")</f>
        <v/>
      </c>
      <c r="M4" s="1" t="str">
        <f t="shared" ref="M4" si="10">IF(INT(F4/(2^25)),MOD(INT(F4/(2^26)),2),"")</f>
        <v/>
      </c>
      <c r="N4" s="1" t="str">
        <f t="shared" ref="N4" si="11">IF(INT(F4/(2^24)),MOD(INT(F4/(2^25)),2),"")</f>
        <v/>
      </c>
      <c r="O4" s="1" t="str">
        <f t="shared" ref="O4" si="12">IF(INT(F4/(2^23)),MOD(INT(F4/(2^24)),2),"")</f>
        <v/>
      </c>
      <c r="P4" s="1" t="str">
        <f t="shared" ref="P4" si="13">IF(INT(F4/(2^22)),MOD(INT(F4/(2^23)),2),"")</f>
        <v/>
      </c>
      <c r="Q4" s="1" t="str">
        <f t="shared" ref="Q4" si="14">IF(INT(F4/(2^21)),MOD(INT(F4/(2^22)),2),"")</f>
        <v/>
      </c>
      <c r="R4" s="1" t="str">
        <f t="shared" ref="R4" si="15">IF(INT(F4/(2^20)),MOD(INT(F4/(2^21)),2),"")</f>
        <v/>
      </c>
      <c r="S4" s="1" t="str">
        <f t="shared" ref="S4" si="16">IF(INT(F4/(2^19)),MOD(INT(F4/(2^20)),2),"")</f>
        <v/>
      </c>
      <c r="T4" s="1" t="str">
        <f t="shared" ref="T4" si="17">IF(INT(F4/(2^18)),MOD(INT(F4/(2^19)),2),"")</f>
        <v/>
      </c>
      <c r="U4" s="1" t="str">
        <f t="shared" ref="U4" si="18">IF(INT(F4/(2^17)),MOD(INT(F4/(2^18)),2),"")</f>
        <v/>
      </c>
      <c r="V4" s="1" t="str">
        <f t="shared" ref="V4" si="19">IF(INT(F4/(2^16)),MOD(INT(F4/(2^17)),2),"")</f>
        <v/>
      </c>
      <c r="W4" s="1" t="str">
        <f t="shared" ref="W4" si="20">IF(INT(F4/(2^15)),MOD(INT(F4/(2^16)),2),"")</f>
        <v/>
      </c>
      <c r="X4" s="1" t="str">
        <f t="shared" ref="X4" si="21">IF(INT(F4/(2^14)),MOD(INT(F4/(2^15)),2),"")</f>
        <v/>
      </c>
      <c r="Y4" s="1" t="str">
        <f t="shared" ref="Y4" si="22">IF(INT(F4/(2^13)),MOD(INT(F4/(2^14)),2),"")</f>
        <v/>
      </c>
      <c r="Z4" s="1" t="str">
        <f t="shared" ref="Z4" si="23">IF(INT(F4/(2^12)),MOD(INT(F4/(2^13)),2),"")</f>
        <v/>
      </c>
      <c r="AA4" s="1" t="str">
        <f t="shared" ref="AA4" si="24">IF(INT(F4/(2^11)),MOD(INT(F4/(2^12)),2),"")</f>
        <v/>
      </c>
      <c r="AB4" s="1" t="str">
        <f t="shared" ref="AB4" si="25">IF(INT(F4/(2^10)),MOD(INT(F4/(2^11)),2),"")</f>
        <v/>
      </c>
      <c r="AC4" s="1" t="str">
        <f t="shared" ref="AC4" si="26">IF(INT(F4/(2^9)),MOD(INT(F4/(2^10)),2),"")</f>
        <v/>
      </c>
      <c r="AD4" s="1" t="str">
        <f t="shared" ref="AD4" si="27">IF(INT(F4/(2^8)),MOD(INT(F4/(2^9)),2),"")</f>
        <v/>
      </c>
      <c r="AE4" s="1" t="str">
        <f t="shared" ref="AE4" si="28">IF(INT(F4/(2^7)),MOD(INT(F4/(2^8)),2),"")</f>
        <v/>
      </c>
      <c r="AF4" s="1" t="str">
        <f t="shared" ref="AF4" si="29">IF(INT(F4/(2^6)),MOD(INT(F4/(2^7)),2),"")</f>
        <v/>
      </c>
      <c r="AG4" s="1" t="str">
        <f t="shared" ref="AG4" si="30">IF(INT(F4/(2^5)),MOD(INT(F4/(2^6)),2),"")</f>
        <v/>
      </c>
      <c r="AH4" s="1">
        <f t="shared" ref="AH4" si="31">IF(INT(F4/(2^4)),MOD(INT(F4/(2^5)),2),"")</f>
        <v>0</v>
      </c>
      <c r="AI4" s="1">
        <f t="shared" ref="AI4" si="32">IF(INT(F4/(2^3)),MOD(INT(F4/(2^4)),2),"")</f>
        <v>1</v>
      </c>
      <c r="AJ4" s="1">
        <f t="shared" ref="AJ4" si="33">IF(INT(F4/(2^2)),MOD(INT(F4/(2^3)),2),"")</f>
        <v>1</v>
      </c>
      <c r="AK4" s="1">
        <f t="shared" ref="AK4" si="34">IF(INT(F4/2),MOD(INT(F4/(2^2)),2),"")</f>
        <v>0</v>
      </c>
      <c r="AL4" s="1">
        <f t="shared" ref="AL4" si="35">IF(F4,MOD(INT(F4/2),2),"")</f>
        <v>1</v>
      </c>
      <c r="AM4" s="1">
        <f t="shared" ref="AM4" si="36">MOD(INT(F4),2)</f>
        <v>1</v>
      </c>
    </row>
    <row r="5" spans="2:39" x14ac:dyDescent="0.55000000000000004">
      <c r="B5" s="5">
        <f t="shared" ref="B5" ca="1" si="37">(D5-(2^C5-1))/(2^(C5+1))</f>
        <v>0</v>
      </c>
      <c r="C5" s="5">
        <f t="shared" ref="C5" ca="1" si="38">33-E5-_xlfn.XMATCH(0,OFFSET(G5,0,0,1,33-E5),0,-1)</f>
        <v>5</v>
      </c>
      <c r="D5" s="8">
        <f t="shared" ref="D5" ca="1" si="39">F5/(2^E5)</f>
        <v>31</v>
      </c>
      <c r="E5" s="5">
        <f t="shared" ref="E5" ca="1" si="40">33-_xlfn.XMATCH(1,G5:AM5,0,-1)</f>
        <v>1</v>
      </c>
      <c r="F5" s="5">
        <f ca="1">(2*B4+1)*(3^C4)-1</f>
        <v>62</v>
      </c>
      <c r="G5" s="1" t="str">
        <f t="shared" ref="G5" ca="1" si="41">IF(INT(F5/(2^31)),MOD(INT(F5/(2^32)),2),"")</f>
        <v/>
      </c>
      <c r="H5" s="1" t="str">
        <f t="shared" ref="H5" ca="1" si="42">IF(INT(F5/(2^30)),MOD(INT(F5/(2^31)),2),"")</f>
        <v/>
      </c>
      <c r="I5" s="1" t="str">
        <f t="shared" ref="I5" ca="1" si="43">IF(INT(F5/(2^29)),MOD(INT(F5/(2^30)),2),"")</f>
        <v/>
      </c>
      <c r="J5" s="1" t="str">
        <f t="shared" ref="J5" ca="1" si="44">IF(INT(F5/(2^28)),MOD(INT(F5/(2^29)),2),"")</f>
        <v/>
      </c>
      <c r="K5" s="1" t="str">
        <f t="shared" ref="K5" ca="1" si="45">IF(INT(F5/(2^27)),MOD(INT(F5/(2^28)),2),"")</f>
        <v/>
      </c>
      <c r="L5" s="1" t="str">
        <f t="shared" ref="L5" ca="1" si="46">IF(INT(F5/(2^26)),MOD(INT(F5/(2^27)),2),"")</f>
        <v/>
      </c>
      <c r="M5" s="1" t="str">
        <f t="shared" ref="M5" ca="1" si="47">IF(INT(F5/(2^25)),MOD(INT(F5/(2^26)),2),"")</f>
        <v/>
      </c>
      <c r="N5" s="1" t="str">
        <f t="shared" ref="N5" ca="1" si="48">IF(INT(F5/(2^24)),MOD(INT(F5/(2^25)),2),"")</f>
        <v/>
      </c>
      <c r="O5" s="1" t="str">
        <f t="shared" ref="O5" ca="1" si="49">IF(INT(F5/(2^23)),MOD(INT(F5/(2^24)),2),"")</f>
        <v/>
      </c>
      <c r="P5" s="1" t="str">
        <f t="shared" ref="P5" ca="1" si="50">IF(INT(F5/(2^22)),MOD(INT(F5/(2^23)),2),"")</f>
        <v/>
      </c>
      <c r="Q5" s="1" t="str">
        <f t="shared" ref="Q5" ca="1" si="51">IF(INT(F5/(2^21)),MOD(INT(F5/(2^22)),2),"")</f>
        <v/>
      </c>
      <c r="R5" s="1" t="str">
        <f t="shared" ref="R5" ca="1" si="52">IF(INT(F5/(2^20)),MOD(INT(F5/(2^21)),2),"")</f>
        <v/>
      </c>
      <c r="S5" s="1" t="str">
        <f t="shared" ref="S5" ca="1" si="53">IF(INT(F5/(2^19)),MOD(INT(F5/(2^20)),2),"")</f>
        <v/>
      </c>
      <c r="T5" s="1" t="str">
        <f t="shared" ref="T5" ca="1" si="54">IF(INT(F5/(2^18)),MOD(INT(F5/(2^19)),2),"")</f>
        <v/>
      </c>
      <c r="U5" s="1" t="str">
        <f t="shared" ref="U5" ca="1" si="55">IF(INT(F5/(2^17)),MOD(INT(F5/(2^18)),2),"")</f>
        <v/>
      </c>
      <c r="V5" s="1" t="str">
        <f t="shared" ref="V5" ca="1" si="56">IF(INT(F5/(2^16)),MOD(INT(F5/(2^17)),2),"")</f>
        <v/>
      </c>
      <c r="W5" s="1" t="str">
        <f t="shared" ref="W5" ca="1" si="57">IF(INT(F5/(2^15)),MOD(INT(F5/(2^16)),2),"")</f>
        <v/>
      </c>
      <c r="X5" s="1" t="str">
        <f t="shared" ref="X5" ca="1" si="58">IF(INT(F5/(2^14)),MOD(INT(F5/(2^15)),2),"")</f>
        <v/>
      </c>
      <c r="Y5" s="1" t="str">
        <f t="shared" ref="Y5" ca="1" si="59">IF(INT(F5/(2^13)),MOD(INT(F5/(2^14)),2),"")</f>
        <v/>
      </c>
      <c r="Z5" s="1" t="str">
        <f t="shared" ref="Z5" ca="1" si="60">IF(INT(F5/(2^12)),MOD(INT(F5/(2^13)),2),"")</f>
        <v/>
      </c>
      <c r="AA5" s="1" t="str">
        <f t="shared" ref="AA5" ca="1" si="61">IF(INT(F5/(2^11)),MOD(INT(F5/(2^12)),2),"")</f>
        <v/>
      </c>
      <c r="AB5" s="1" t="str">
        <f t="shared" ref="AB5" ca="1" si="62">IF(INT(F5/(2^10)),MOD(INT(F5/(2^11)),2),"")</f>
        <v/>
      </c>
      <c r="AC5" s="1" t="str">
        <f t="shared" ref="AC5" ca="1" si="63">IF(INT(F5/(2^9)),MOD(INT(F5/(2^10)),2),"")</f>
        <v/>
      </c>
      <c r="AD5" s="1" t="str">
        <f t="shared" ref="AD5" ca="1" si="64">IF(INT(F5/(2^8)),MOD(INT(F5/(2^9)),2),"")</f>
        <v/>
      </c>
      <c r="AE5" s="1" t="str">
        <f t="shared" ref="AE5" ca="1" si="65">IF(INT(F5/(2^7)),MOD(INT(F5/(2^8)),2),"")</f>
        <v/>
      </c>
      <c r="AF5" s="1" t="str">
        <f t="shared" ref="AF5" ca="1" si="66">IF(INT(F5/(2^6)),MOD(INT(F5/(2^7)),2),"")</f>
        <v/>
      </c>
      <c r="AG5" s="1">
        <f t="shared" ref="AG5" ca="1" si="67">IF(INT(F5/(2^5)),MOD(INT(F5/(2^6)),2),"")</f>
        <v>0</v>
      </c>
      <c r="AH5" s="1">
        <f t="shared" ref="AH5" ca="1" si="68">IF(INT(F5/(2^4)),MOD(INT(F5/(2^5)),2),"")</f>
        <v>1</v>
      </c>
      <c r="AI5" s="1">
        <f t="shared" ref="AI5" ca="1" si="69">IF(INT(F5/(2^3)),MOD(INT(F5/(2^4)),2),"")</f>
        <v>1</v>
      </c>
      <c r="AJ5" s="1">
        <f t="shared" ref="AJ5" ca="1" si="70">IF(INT(F5/(2^2)),MOD(INT(F5/(2^3)),2),"")</f>
        <v>1</v>
      </c>
      <c r="AK5" s="1">
        <f t="shared" ref="AK5" ca="1" si="71">IF(INT(F5/2),MOD(INT(F5/(2^2)),2),"")</f>
        <v>1</v>
      </c>
      <c r="AL5" s="1">
        <f t="shared" ref="AL5" ca="1" si="72">IF(F5,MOD(INT(F5/2),2),"")</f>
        <v>1</v>
      </c>
      <c r="AM5" s="1">
        <f t="shared" ref="AM5" ca="1" si="73">MOD(INT(F5),2)</f>
        <v>0</v>
      </c>
    </row>
    <row r="6" spans="2:39" x14ac:dyDescent="0.55000000000000004">
      <c r="B6" s="5">
        <f t="shared" ref="B6:B21" ca="1" si="74">(D6-(2^C6-1))/(2^(C6+1))</f>
        <v>30</v>
      </c>
      <c r="C6" s="5">
        <f t="shared" ref="C6:C21" ca="1" si="75">33-E6-_xlfn.XMATCH(0,OFFSET(G6,0,0,1,33-E6),0,-1)</f>
        <v>1</v>
      </c>
      <c r="D6" s="8">
        <f t="shared" ref="D6:D21" ca="1" si="76">F6/(2^E6)</f>
        <v>121</v>
      </c>
      <c r="E6" s="5">
        <f t="shared" ref="E6:E21" ca="1" si="77">33-_xlfn.XMATCH(1,G6:AM6,0,-1)</f>
        <v>1</v>
      </c>
      <c r="F6" s="5">
        <f t="shared" ref="F6:F21" ca="1" si="78">(2*B5+1)*(3^C5)-1</f>
        <v>242</v>
      </c>
      <c r="G6" s="1" t="str">
        <f t="shared" ref="G6:G21" ca="1" si="79">IF(INT(F6/(2^31)),MOD(INT(F6/(2^32)),2),"")</f>
        <v/>
      </c>
      <c r="H6" s="1" t="str">
        <f t="shared" ref="H6:H21" ca="1" si="80">IF(INT(F6/(2^30)),MOD(INT(F6/(2^31)),2),"")</f>
        <v/>
      </c>
      <c r="I6" s="1" t="str">
        <f t="shared" ref="I6:I21" ca="1" si="81">IF(INT(F6/(2^29)),MOD(INT(F6/(2^30)),2),"")</f>
        <v/>
      </c>
      <c r="J6" s="1" t="str">
        <f t="shared" ref="J6:J21" ca="1" si="82">IF(INT(F6/(2^28)),MOD(INT(F6/(2^29)),2),"")</f>
        <v/>
      </c>
      <c r="K6" s="1" t="str">
        <f t="shared" ref="K6:K21" ca="1" si="83">IF(INT(F6/(2^27)),MOD(INT(F6/(2^28)),2),"")</f>
        <v/>
      </c>
      <c r="L6" s="1" t="str">
        <f t="shared" ref="L6:L21" ca="1" si="84">IF(INT(F6/(2^26)),MOD(INT(F6/(2^27)),2),"")</f>
        <v/>
      </c>
      <c r="M6" s="1" t="str">
        <f t="shared" ref="M6:M21" ca="1" si="85">IF(INT(F6/(2^25)),MOD(INT(F6/(2^26)),2),"")</f>
        <v/>
      </c>
      <c r="N6" s="1" t="str">
        <f t="shared" ref="N6:N21" ca="1" si="86">IF(INT(F6/(2^24)),MOD(INT(F6/(2^25)),2),"")</f>
        <v/>
      </c>
      <c r="O6" s="1" t="str">
        <f t="shared" ref="O6:O21" ca="1" si="87">IF(INT(F6/(2^23)),MOD(INT(F6/(2^24)),2),"")</f>
        <v/>
      </c>
      <c r="P6" s="1" t="str">
        <f t="shared" ref="P6:P21" ca="1" si="88">IF(INT(F6/(2^22)),MOD(INT(F6/(2^23)),2),"")</f>
        <v/>
      </c>
      <c r="Q6" s="1" t="str">
        <f t="shared" ref="Q6:Q21" ca="1" si="89">IF(INT(F6/(2^21)),MOD(INT(F6/(2^22)),2),"")</f>
        <v/>
      </c>
      <c r="R6" s="1" t="str">
        <f t="shared" ref="R6:R21" ca="1" si="90">IF(INT(F6/(2^20)),MOD(INT(F6/(2^21)),2),"")</f>
        <v/>
      </c>
      <c r="S6" s="1" t="str">
        <f t="shared" ref="S6:S21" ca="1" si="91">IF(INT(F6/(2^19)),MOD(INT(F6/(2^20)),2),"")</f>
        <v/>
      </c>
      <c r="T6" s="1" t="str">
        <f t="shared" ref="T6:T21" ca="1" si="92">IF(INT(F6/(2^18)),MOD(INT(F6/(2^19)),2),"")</f>
        <v/>
      </c>
      <c r="U6" s="1" t="str">
        <f t="shared" ref="U6:U21" ca="1" si="93">IF(INT(F6/(2^17)),MOD(INT(F6/(2^18)),2),"")</f>
        <v/>
      </c>
      <c r="V6" s="1" t="str">
        <f t="shared" ref="V6:V21" ca="1" si="94">IF(INT(F6/(2^16)),MOD(INT(F6/(2^17)),2),"")</f>
        <v/>
      </c>
      <c r="W6" s="1" t="str">
        <f t="shared" ref="W6:W21" ca="1" si="95">IF(INT(F6/(2^15)),MOD(INT(F6/(2^16)),2),"")</f>
        <v/>
      </c>
      <c r="X6" s="1" t="str">
        <f t="shared" ref="X6:X21" ca="1" si="96">IF(INT(F6/(2^14)),MOD(INT(F6/(2^15)),2),"")</f>
        <v/>
      </c>
      <c r="Y6" s="1" t="str">
        <f t="shared" ref="Y6:Y21" ca="1" si="97">IF(INT(F6/(2^13)),MOD(INT(F6/(2^14)),2),"")</f>
        <v/>
      </c>
      <c r="Z6" s="1" t="str">
        <f t="shared" ref="Z6:Z21" ca="1" si="98">IF(INT(F6/(2^12)),MOD(INT(F6/(2^13)),2),"")</f>
        <v/>
      </c>
      <c r="AA6" s="1" t="str">
        <f t="shared" ref="AA6:AA21" ca="1" si="99">IF(INT(F6/(2^11)),MOD(INT(F6/(2^12)),2),"")</f>
        <v/>
      </c>
      <c r="AB6" s="1" t="str">
        <f t="shared" ref="AB6:AB21" ca="1" si="100">IF(INT(F6/(2^10)),MOD(INT(F6/(2^11)),2),"")</f>
        <v/>
      </c>
      <c r="AC6" s="1" t="str">
        <f t="shared" ref="AC6:AC21" ca="1" si="101">IF(INT(F6/(2^9)),MOD(INT(F6/(2^10)),2),"")</f>
        <v/>
      </c>
      <c r="AD6" s="1" t="str">
        <f t="shared" ref="AD6:AD21" ca="1" si="102">IF(INT(F6/(2^8)),MOD(INT(F6/(2^9)),2),"")</f>
        <v/>
      </c>
      <c r="AE6" s="1">
        <f t="shared" ref="AE6:AE21" ca="1" si="103">IF(INT(F6/(2^7)),MOD(INT(F6/(2^8)),2),"")</f>
        <v>0</v>
      </c>
      <c r="AF6" s="1">
        <f t="shared" ref="AF6:AF21" ca="1" si="104">IF(INT(F6/(2^6)),MOD(INT(F6/(2^7)),2),"")</f>
        <v>1</v>
      </c>
      <c r="AG6" s="1">
        <f t="shared" ref="AG6:AG21" ca="1" si="105">IF(INT(F6/(2^5)),MOD(INT(F6/(2^6)),2),"")</f>
        <v>1</v>
      </c>
      <c r="AH6" s="1">
        <f t="shared" ref="AH6:AH21" ca="1" si="106">IF(INT(F6/(2^4)),MOD(INT(F6/(2^5)),2),"")</f>
        <v>1</v>
      </c>
      <c r="AI6" s="1">
        <f t="shared" ref="AI6:AI21" ca="1" si="107">IF(INT(F6/(2^3)),MOD(INT(F6/(2^4)),2),"")</f>
        <v>1</v>
      </c>
      <c r="AJ6" s="1">
        <f t="shared" ref="AJ6:AJ21" ca="1" si="108">IF(INT(F6/(2^2)),MOD(INT(F6/(2^3)),2),"")</f>
        <v>0</v>
      </c>
      <c r="AK6" s="1">
        <f t="shared" ref="AK6:AK21" ca="1" si="109">IF(INT(F6/2),MOD(INT(F6/(2^2)),2),"")</f>
        <v>0</v>
      </c>
      <c r="AL6" s="1">
        <f t="shared" ref="AL6:AL21" ca="1" si="110">IF(F6,MOD(INT(F6/2),2),"")</f>
        <v>1</v>
      </c>
      <c r="AM6" s="1">
        <f t="shared" ref="AM6:AM21" ca="1" si="111">MOD(INT(F6),2)</f>
        <v>0</v>
      </c>
    </row>
    <row r="7" spans="2:39" x14ac:dyDescent="0.55000000000000004">
      <c r="B7" s="5">
        <f t="shared" ca="1" si="74"/>
        <v>11</v>
      </c>
      <c r="C7" s="5">
        <f t="shared" ca="1" si="75"/>
        <v>2</v>
      </c>
      <c r="D7" s="8">
        <f t="shared" ca="1" si="76"/>
        <v>91</v>
      </c>
      <c r="E7" s="5">
        <f t="shared" ca="1" si="77"/>
        <v>1</v>
      </c>
      <c r="F7" s="5">
        <f t="shared" ca="1" si="78"/>
        <v>182</v>
      </c>
      <c r="G7" s="1" t="str">
        <f t="shared" ca="1" si="79"/>
        <v/>
      </c>
      <c r="H7" s="1" t="str">
        <f t="shared" ca="1" si="80"/>
        <v/>
      </c>
      <c r="I7" s="1" t="str">
        <f t="shared" ca="1" si="81"/>
        <v/>
      </c>
      <c r="J7" s="1" t="str">
        <f t="shared" ca="1" si="82"/>
        <v/>
      </c>
      <c r="K7" s="1" t="str">
        <f t="shared" ca="1" si="83"/>
        <v/>
      </c>
      <c r="L7" s="1" t="str">
        <f t="shared" ca="1" si="84"/>
        <v/>
      </c>
      <c r="M7" s="1" t="str">
        <f t="shared" ca="1" si="85"/>
        <v/>
      </c>
      <c r="N7" s="1" t="str">
        <f t="shared" ca="1" si="86"/>
        <v/>
      </c>
      <c r="O7" s="1" t="str">
        <f t="shared" ca="1" si="87"/>
        <v/>
      </c>
      <c r="P7" s="1" t="str">
        <f t="shared" ca="1" si="88"/>
        <v/>
      </c>
      <c r="Q7" s="1" t="str">
        <f t="shared" ca="1" si="89"/>
        <v/>
      </c>
      <c r="R7" s="1" t="str">
        <f t="shared" ca="1" si="90"/>
        <v/>
      </c>
      <c r="S7" s="1" t="str">
        <f t="shared" ca="1" si="91"/>
        <v/>
      </c>
      <c r="T7" s="1" t="str">
        <f t="shared" ca="1" si="92"/>
        <v/>
      </c>
      <c r="U7" s="1" t="str">
        <f t="shared" ca="1" si="93"/>
        <v/>
      </c>
      <c r="V7" s="1" t="str">
        <f t="shared" ca="1" si="94"/>
        <v/>
      </c>
      <c r="W7" s="1" t="str">
        <f t="shared" ca="1" si="95"/>
        <v/>
      </c>
      <c r="X7" s="1" t="str">
        <f t="shared" ca="1" si="96"/>
        <v/>
      </c>
      <c r="Y7" s="1" t="str">
        <f t="shared" ca="1" si="97"/>
        <v/>
      </c>
      <c r="Z7" s="1" t="str">
        <f t="shared" ca="1" si="98"/>
        <v/>
      </c>
      <c r="AA7" s="1" t="str">
        <f t="shared" ca="1" si="99"/>
        <v/>
      </c>
      <c r="AB7" s="1" t="str">
        <f t="shared" ca="1" si="100"/>
        <v/>
      </c>
      <c r="AC7" s="1" t="str">
        <f t="shared" ca="1" si="101"/>
        <v/>
      </c>
      <c r="AD7" s="1" t="str">
        <f t="shared" ca="1" si="102"/>
        <v/>
      </c>
      <c r="AE7" s="1">
        <f t="shared" ca="1" si="103"/>
        <v>0</v>
      </c>
      <c r="AF7" s="1">
        <f t="shared" ca="1" si="104"/>
        <v>1</v>
      </c>
      <c r="AG7" s="1">
        <f t="shared" ca="1" si="105"/>
        <v>0</v>
      </c>
      <c r="AH7" s="1">
        <f t="shared" ca="1" si="106"/>
        <v>1</v>
      </c>
      <c r="AI7" s="1">
        <f t="shared" ca="1" si="107"/>
        <v>1</v>
      </c>
      <c r="AJ7" s="1">
        <f t="shared" ca="1" si="108"/>
        <v>0</v>
      </c>
      <c r="AK7" s="1">
        <f t="shared" ca="1" si="109"/>
        <v>1</v>
      </c>
      <c r="AL7" s="1">
        <f t="shared" ca="1" si="110"/>
        <v>1</v>
      </c>
      <c r="AM7" s="1">
        <f t="shared" ca="1" si="111"/>
        <v>0</v>
      </c>
    </row>
    <row r="8" spans="2:39" x14ac:dyDescent="0.55000000000000004">
      <c r="B8" s="5">
        <f t="shared" ca="1" si="74"/>
        <v>6</v>
      </c>
      <c r="C8" s="5">
        <f t="shared" ca="1" si="75"/>
        <v>3</v>
      </c>
      <c r="D8" s="8">
        <f t="shared" ca="1" si="76"/>
        <v>103</v>
      </c>
      <c r="E8" s="5">
        <f t="shared" ca="1" si="77"/>
        <v>1</v>
      </c>
      <c r="F8" s="5">
        <f t="shared" ca="1" si="78"/>
        <v>206</v>
      </c>
      <c r="G8" s="1" t="str">
        <f t="shared" ca="1" si="79"/>
        <v/>
      </c>
      <c r="H8" s="1" t="str">
        <f t="shared" ca="1" si="80"/>
        <v/>
      </c>
      <c r="I8" s="1" t="str">
        <f t="shared" ca="1" si="81"/>
        <v/>
      </c>
      <c r="J8" s="1" t="str">
        <f t="shared" ca="1" si="82"/>
        <v/>
      </c>
      <c r="K8" s="1" t="str">
        <f t="shared" ca="1" si="83"/>
        <v/>
      </c>
      <c r="L8" s="1" t="str">
        <f t="shared" ca="1" si="84"/>
        <v/>
      </c>
      <c r="M8" s="1" t="str">
        <f t="shared" ca="1" si="85"/>
        <v/>
      </c>
      <c r="N8" s="1" t="str">
        <f t="shared" ca="1" si="86"/>
        <v/>
      </c>
      <c r="O8" s="1" t="str">
        <f t="shared" ca="1" si="87"/>
        <v/>
      </c>
      <c r="P8" s="1" t="str">
        <f t="shared" ca="1" si="88"/>
        <v/>
      </c>
      <c r="Q8" s="1" t="str">
        <f t="shared" ca="1" si="89"/>
        <v/>
      </c>
      <c r="R8" s="1" t="str">
        <f t="shared" ca="1" si="90"/>
        <v/>
      </c>
      <c r="S8" s="1" t="str">
        <f t="shared" ca="1" si="91"/>
        <v/>
      </c>
      <c r="T8" s="1" t="str">
        <f t="shared" ca="1" si="92"/>
        <v/>
      </c>
      <c r="U8" s="1" t="str">
        <f t="shared" ca="1" si="93"/>
        <v/>
      </c>
      <c r="V8" s="1" t="str">
        <f t="shared" ca="1" si="94"/>
        <v/>
      </c>
      <c r="W8" s="1" t="str">
        <f t="shared" ca="1" si="95"/>
        <v/>
      </c>
      <c r="X8" s="1" t="str">
        <f t="shared" ca="1" si="96"/>
        <v/>
      </c>
      <c r="Y8" s="1" t="str">
        <f t="shared" ca="1" si="97"/>
        <v/>
      </c>
      <c r="Z8" s="1" t="str">
        <f t="shared" ca="1" si="98"/>
        <v/>
      </c>
      <c r="AA8" s="1" t="str">
        <f t="shared" ca="1" si="99"/>
        <v/>
      </c>
      <c r="AB8" s="1" t="str">
        <f t="shared" ca="1" si="100"/>
        <v/>
      </c>
      <c r="AC8" s="1" t="str">
        <f t="shared" ca="1" si="101"/>
        <v/>
      </c>
      <c r="AD8" s="1" t="str">
        <f t="shared" ca="1" si="102"/>
        <v/>
      </c>
      <c r="AE8" s="1">
        <f t="shared" ca="1" si="103"/>
        <v>0</v>
      </c>
      <c r="AF8" s="1">
        <f t="shared" ca="1" si="104"/>
        <v>1</v>
      </c>
      <c r="AG8" s="1">
        <f t="shared" ca="1" si="105"/>
        <v>1</v>
      </c>
      <c r="AH8" s="1">
        <f t="shared" ca="1" si="106"/>
        <v>0</v>
      </c>
      <c r="AI8" s="1">
        <f t="shared" ca="1" si="107"/>
        <v>0</v>
      </c>
      <c r="AJ8" s="1">
        <f t="shared" ca="1" si="108"/>
        <v>1</v>
      </c>
      <c r="AK8" s="1">
        <f t="shared" ca="1" si="109"/>
        <v>1</v>
      </c>
      <c r="AL8" s="1">
        <f t="shared" ca="1" si="110"/>
        <v>1</v>
      </c>
      <c r="AM8" s="1">
        <f t="shared" ca="1" si="111"/>
        <v>0</v>
      </c>
    </row>
    <row r="9" spans="2:39" x14ac:dyDescent="0.55000000000000004">
      <c r="B9" s="5">
        <f t="shared" ca="1" si="74"/>
        <v>5</v>
      </c>
      <c r="C9" s="5">
        <f t="shared" ca="1" si="75"/>
        <v>4</v>
      </c>
      <c r="D9" s="8">
        <f t="shared" ca="1" si="76"/>
        <v>175</v>
      </c>
      <c r="E9" s="5">
        <f t="shared" ca="1" si="77"/>
        <v>1</v>
      </c>
      <c r="F9" s="5">
        <f t="shared" ca="1" si="78"/>
        <v>350</v>
      </c>
      <c r="G9" s="1" t="str">
        <f t="shared" ca="1" si="79"/>
        <v/>
      </c>
      <c r="H9" s="1" t="str">
        <f t="shared" ca="1" si="80"/>
        <v/>
      </c>
      <c r="I9" s="1" t="str">
        <f t="shared" ca="1" si="81"/>
        <v/>
      </c>
      <c r="J9" s="1" t="str">
        <f t="shared" ca="1" si="82"/>
        <v/>
      </c>
      <c r="K9" s="1" t="str">
        <f t="shared" ca="1" si="83"/>
        <v/>
      </c>
      <c r="L9" s="1" t="str">
        <f t="shared" ca="1" si="84"/>
        <v/>
      </c>
      <c r="M9" s="1" t="str">
        <f t="shared" ca="1" si="85"/>
        <v/>
      </c>
      <c r="N9" s="1" t="str">
        <f t="shared" ca="1" si="86"/>
        <v/>
      </c>
      <c r="O9" s="1" t="str">
        <f t="shared" ca="1" si="87"/>
        <v/>
      </c>
      <c r="P9" s="1" t="str">
        <f t="shared" ca="1" si="88"/>
        <v/>
      </c>
      <c r="Q9" s="1" t="str">
        <f t="shared" ca="1" si="89"/>
        <v/>
      </c>
      <c r="R9" s="1" t="str">
        <f t="shared" ca="1" si="90"/>
        <v/>
      </c>
      <c r="S9" s="1" t="str">
        <f t="shared" ca="1" si="91"/>
        <v/>
      </c>
      <c r="T9" s="1" t="str">
        <f t="shared" ca="1" si="92"/>
        <v/>
      </c>
      <c r="U9" s="1" t="str">
        <f t="shared" ca="1" si="93"/>
        <v/>
      </c>
      <c r="V9" s="1" t="str">
        <f t="shared" ca="1" si="94"/>
        <v/>
      </c>
      <c r="W9" s="1" t="str">
        <f t="shared" ca="1" si="95"/>
        <v/>
      </c>
      <c r="X9" s="1" t="str">
        <f t="shared" ca="1" si="96"/>
        <v/>
      </c>
      <c r="Y9" s="1" t="str">
        <f t="shared" ca="1" si="97"/>
        <v/>
      </c>
      <c r="Z9" s="1" t="str">
        <f t="shared" ca="1" si="98"/>
        <v/>
      </c>
      <c r="AA9" s="1" t="str">
        <f t="shared" ca="1" si="99"/>
        <v/>
      </c>
      <c r="AB9" s="1" t="str">
        <f t="shared" ca="1" si="100"/>
        <v/>
      </c>
      <c r="AC9" s="1" t="str">
        <f t="shared" ca="1" si="101"/>
        <v/>
      </c>
      <c r="AD9" s="1">
        <f t="shared" ca="1" si="102"/>
        <v>0</v>
      </c>
      <c r="AE9" s="1">
        <f t="shared" ca="1" si="103"/>
        <v>1</v>
      </c>
      <c r="AF9" s="1">
        <f t="shared" ca="1" si="104"/>
        <v>0</v>
      </c>
      <c r="AG9" s="1">
        <f t="shared" ca="1" si="105"/>
        <v>1</v>
      </c>
      <c r="AH9" s="1">
        <f t="shared" ca="1" si="106"/>
        <v>0</v>
      </c>
      <c r="AI9" s="1">
        <f t="shared" ca="1" si="107"/>
        <v>1</v>
      </c>
      <c r="AJ9" s="1">
        <f t="shared" ca="1" si="108"/>
        <v>1</v>
      </c>
      <c r="AK9" s="1">
        <f t="shared" ca="1" si="109"/>
        <v>1</v>
      </c>
      <c r="AL9" s="1">
        <f t="shared" ca="1" si="110"/>
        <v>1</v>
      </c>
      <c r="AM9" s="1">
        <f t="shared" ca="1" si="111"/>
        <v>0</v>
      </c>
    </row>
    <row r="10" spans="2:39" x14ac:dyDescent="0.55000000000000004">
      <c r="B10" s="5">
        <f t="shared" ca="1" si="74"/>
        <v>111</v>
      </c>
      <c r="C10" s="5">
        <f t="shared" ca="1" si="75"/>
        <v>1</v>
      </c>
      <c r="D10" s="8">
        <f t="shared" ca="1" si="76"/>
        <v>445</v>
      </c>
      <c r="E10" s="5">
        <f t="shared" ca="1" si="77"/>
        <v>1</v>
      </c>
      <c r="F10" s="5">
        <f t="shared" ca="1" si="78"/>
        <v>890</v>
      </c>
      <c r="G10" s="1" t="str">
        <f t="shared" ca="1" si="79"/>
        <v/>
      </c>
      <c r="H10" s="1" t="str">
        <f t="shared" ca="1" si="80"/>
        <v/>
      </c>
      <c r="I10" s="1" t="str">
        <f t="shared" ca="1" si="81"/>
        <v/>
      </c>
      <c r="J10" s="1" t="str">
        <f t="shared" ca="1" si="82"/>
        <v/>
      </c>
      <c r="K10" s="1" t="str">
        <f t="shared" ca="1" si="83"/>
        <v/>
      </c>
      <c r="L10" s="1" t="str">
        <f t="shared" ca="1" si="84"/>
        <v/>
      </c>
      <c r="M10" s="1" t="str">
        <f t="shared" ca="1" si="85"/>
        <v/>
      </c>
      <c r="N10" s="1" t="str">
        <f t="shared" ca="1" si="86"/>
        <v/>
      </c>
      <c r="O10" s="1" t="str">
        <f t="shared" ca="1" si="87"/>
        <v/>
      </c>
      <c r="P10" s="1" t="str">
        <f t="shared" ca="1" si="88"/>
        <v/>
      </c>
      <c r="Q10" s="1" t="str">
        <f t="shared" ca="1" si="89"/>
        <v/>
      </c>
      <c r="R10" s="1" t="str">
        <f t="shared" ca="1" si="90"/>
        <v/>
      </c>
      <c r="S10" s="1" t="str">
        <f t="shared" ca="1" si="91"/>
        <v/>
      </c>
      <c r="T10" s="1" t="str">
        <f t="shared" ca="1" si="92"/>
        <v/>
      </c>
      <c r="U10" s="1" t="str">
        <f t="shared" ca="1" si="93"/>
        <v/>
      </c>
      <c r="V10" s="1" t="str">
        <f t="shared" ca="1" si="94"/>
        <v/>
      </c>
      <c r="W10" s="1" t="str">
        <f t="shared" ca="1" si="95"/>
        <v/>
      </c>
      <c r="X10" s="1" t="str">
        <f t="shared" ca="1" si="96"/>
        <v/>
      </c>
      <c r="Y10" s="1" t="str">
        <f t="shared" ca="1" si="97"/>
        <v/>
      </c>
      <c r="Z10" s="1" t="str">
        <f t="shared" ca="1" si="98"/>
        <v/>
      </c>
      <c r="AA10" s="1" t="str">
        <f t="shared" ca="1" si="99"/>
        <v/>
      </c>
      <c r="AB10" s="1" t="str">
        <f t="shared" ca="1" si="100"/>
        <v/>
      </c>
      <c r="AC10" s="1">
        <f t="shared" ca="1" si="101"/>
        <v>0</v>
      </c>
      <c r="AD10" s="1">
        <f t="shared" ca="1" si="102"/>
        <v>1</v>
      </c>
      <c r="AE10" s="1">
        <f t="shared" ca="1" si="103"/>
        <v>1</v>
      </c>
      <c r="AF10" s="1">
        <f t="shared" ca="1" si="104"/>
        <v>0</v>
      </c>
      <c r="AG10" s="1">
        <f t="shared" ca="1" si="105"/>
        <v>1</v>
      </c>
      <c r="AH10" s="1">
        <f t="shared" ca="1" si="106"/>
        <v>1</v>
      </c>
      <c r="AI10" s="1">
        <f t="shared" ca="1" si="107"/>
        <v>1</v>
      </c>
      <c r="AJ10" s="1">
        <f t="shared" ca="1" si="108"/>
        <v>1</v>
      </c>
      <c r="AK10" s="1">
        <f t="shared" ca="1" si="109"/>
        <v>0</v>
      </c>
      <c r="AL10" s="1">
        <f t="shared" ca="1" si="110"/>
        <v>1</v>
      </c>
      <c r="AM10" s="1">
        <f t="shared" ca="1" si="111"/>
        <v>0</v>
      </c>
    </row>
    <row r="11" spans="2:39" x14ac:dyDescent="0.55000000000000004">
      <c r="B11" s="5">
        <f t="shared" ca="1" si="74"/>
        <v>10</v>
      </c>
      <c r="C11" s="5">
        <f t="shared" ca="1" si="75"/>
        <v>3</v>
      </c>
      <c r="D11" s="8">
        <f t="shared" ca="1" si="76"/>
        <v>167</v>
      </c>
      <c r="E11" s="5">
        <f t="shared" ca="1" si="77"/>
        <v>2</v>
      </c>
      <c r="F11" s="5">
        <f t="shared" ca="1" si="78"/>
        <v>668</v>
      </c>
      <c r="G11" s="1" t="str">
        <f t="shared" ca="1" si="79"/>
        <v/>
      </c>
      <c r="H11" s="1" t="str">
        <f t="shared" ca="1" si="80"/>
        <v/>
      </c>
      <c r="I11" s="1" t="str">
        <f t="shared" ca="1" si="81"/>
        <v/>
      </c>
      <c r="J11" s="1" t="str">
        <f t="shared" ca="1" si="82"/>
        <v/>
      </c>
      <c r="K11" s="1" t="str">
        <f t="shared" ca="1" si="83"/>
        <v/>
      </c>
      <c r="L11" s="1" t="str">
        <f t="shared" ca="1" si="84"/>
        <v/>
      </c>
      <c r="M11" s="1" t="str">
        <f t="shared" ca="1" si="85"/>
        <v/>
      </c>
      <c r="N11" s="1" t="str">
        <f t="shared" ca="1" si="86"/>
        <v/>
      </c>
      <c r="O11" s="1" t="str">
        <f t="shared" ca="1" si="87"/>
        <v/>
      </c>
      <c r="P11" s="1" t="str">
        <f t="shared" ca="1" si="88"/>
        <v/>
      </c>
      <c r="Q11" s="1" t="str">
        <f t="shared" ca="1" si="89"/>
        <v/>
      </c>
      <c r="R11" s="1" t="str">
        <f t="shared" ca="1" si="90"/>
        <v/>
      </c>
      <c r="S11" s="1" t="str">
        <f t="shared" ca="1" si="91"/>
        <v/>
      </c>
      <c r="T11" s="1" t="str">
        <f t="shared" ca="1" si="92"/>
        <v/>
      </c>
      <c r="U11" s="1" t="str">
        <f t="shared" ca="1" si="93"/>
        <v/>
      </c>
      <c r="V11" s="1" t="str">
        <f t="shared" ca="1" si="94"/>
        <v/>
      </c>
      <c r="W11" s="1" t="str">
        <f t="shared" ca="1" si="95"/>
        <v/>
      </c>
      <c r="X11" s="1" t="str">
        <f t="shared" ca="1" si="96"/>
        <v/>
      </c>
      <c r="Y11" s="1" t="str">
        <f t="shared" ca="1" si="97"/>
        <v/>
      </c>
      <c r="Z11" s="1" t="str">
        <f t="shared" ca="1" si="98"/>
        <v/>
      </c>
      <c r="AA11" s="1" t="str">
        <f t="shared" ca="1" si="99"/>
        <v/>
      </c>
      <c r="AB11" s="1" t="str">
        <f t="shared" ca="1" si="100"/>
        <v/>
      </c>
      <c r="AC11" s="1">
        <f t="shared" ca="1" si="101"/>
        <v>0</v>
      </c>
      <c r="AD11" s="1">
        <f t="shared" ca="1" si="102"/>
        <v>1</v>
      </c>
      <c r="AE11" s="1">
        <f t="shared" ca="1" si="103"/>
        <v>0</v>
      </c>
      <c r="AF11" s="1">
        <f t="shared" ca="1" si="104"/>
        <v>1</v>
      </c>
      <c r="AG11" s="1">
        <f t="shared" ca="1" si="105"/>
        <v>0</v>
      </c>
      <c r="AH11" s="1">
        <f t="shared" ca="1" si="106"/>
        <v>0</v>
      </c>
      <c r="AI11" s="1">
        <f t="shared" ca="1" si="107"/>
        <v>1</v>
      </c>
      <c r="AJ11" s="1">
        <f t="shared" ca="1" si="108"/>
        <v>1</v>
      </c>
      <c r="AK11" s="1">
        <f t="shared" ca="1" si="109"/>
        <v>1</v>
      </c>
      <c r="AL11" s="1">
        <f t="shared" ca="1" si="110"/>
        <v>0</v>
      </c>
      <c r="AM11" s="1">
        <f t="shared" ca="1" si="111"/>
        <v>0</v>
      </c>
    </row>
    <row r="12" spans="2:39" x14ac:dyDescent="0.55000000000000004">
      <c r="B12" s="5">
        <f t="shared" ca="1" si="74"/>
        <v>35</v>
      </c>
      <c r="C12" s="5">
        <f t="shared" ca="1" si="75"/>
        <v>2</v>
      </c>
      <c r="D12" s="8">
        <f t="shared" ca="1" si="76"/>
        <v>283</v>
      </c>
      <c r="E12" s="5">
        <f t="shared" ca="1" si="77"/>
        <v>1</v>
      </c>
      <c r="F12" s="5">
        <f t="shared" ca="1" si="78"/>
        <v>566</v>
      </c>
      <c r="G12" s="1" t="str">
        <f t="shared" ca="1" si="79"/>
        <v/>
      </c>
      <c r="H12" s="1" t="str">
        <f t="shared" ca="1" si="80"/>
        <v/>
      </c>
      <c r="I12" s="1" t="str">
        <f t="shared" ca="1" si="81"/>
        <v/>
      </c>
      <c r="J12" s="1" t="str">
        <f t="shared" ca="1" si="82"/>
        <v/>
      </c>
      <c r="K12" s="1" t="str">
        <f t="shared" ca="1" si="83"/>
        <v/>
      </c>
      <c r="L12" s="1" t="str">
        <f t="shared" ca="1" si="84"/>
        <v/>
      </c>
      <c r="M12" s="1" t="str">
        <f t="shared" ca="1" si="85"/>
        <v/>
      </c>
      <c r="N12" s="1" t="str">
        <f t="shared" ca="1" si="86"/>
        <v/>
      </c>
      <c r="O12" s="1" t="str">
        <f t="shared" ca="1" si="87"/>
        <v/>
      </c>
      <c r="P12" s="1" t="str">
        <f t="shared" ca="1" si="88"/>
        <v/>
      </c>
      <c r="Q12" s="1" t="str">
        <f t="shared" ca="1" si="89"/>
        <v/>
      </c>
      <c r="R12" s="1" t="str">
        <f t="shared" ca="1" si="90"/>
        <v/>
      </c>
      <c r="S12" s="1" t="str">
        <f t="shared" ca="1" si="91"/>
        <v/>
      </c>
      <c r="T12" s="1" t="str">
        <f t="shared" ca="1" si="92"/>
        <v/>
      </c>
      <c r="U12" s="1" t="str">
        <f t="shared" ca="1" si="93"/>
        <v/>
      </c>
      <c r="V12" s="1" t="str">
        <f t="shared" ca="1" si="94"/>
        <v/>
      </c>
      <c r="W12" s="1" t="str">
        <f t="shared" ca="1" si="95"/>
        <v/>
      </c>
      <c r="X12" s="1" t="str">
        <f t="shared" ca="1" si="96"/>
        <v/>
      </c>
      <c r="Y12" s="1" t="str">
        <f t="shared" ca="1" si="97"/>
        <v/>
      </c>
      <c r="Z12" s="1" t="str">
        <f t="shared" ca="1" si="98"/>
        <v/>
      </c>
      <c r="AA12" s="1" t="str">
        <f t="shared" ca="1" si="99"/>
        <v/>
      </c>
      <c r="AB12" s="1" t="str">
        <f t="shared" ca="1" si="100"/>
        <v/>
      </c>
      <c r="AC12" s="1">
        <f t="shared" ca="1" si="101"/>
        <v>0</v>
      </c>
      <c r="AD12" s="1">
        <f t="shared" ca="1" si="102"/>
        <v>1</v>
      </c>
      <c r="AE12" s="1">
        <f t="shared" ca="1" si="103"/>
        <v>0</v>
      </c>
      <c r="AF12" s="1">
        <f t="shared" ca="1" si="104"/>
        <v>0</v>
      </c>
      <c r="AG12" s="1">
        <f t="shared" ca="1" si="105"/>
        <v>0</v>
      </c>
      <c r="AH12" s="1">
        <f t="shared" ca="1" si="106"/>
        <v>1</v>
      </c>
      <c r="AI12" s="1">
        <f t="shared" ca="1" si="107"/>
        <v>1</v>
      </c>
      <c r="AJ12" s="1">
        <f t="shared" ca="1" si="108"/>
        <v>0</v>
      </c>
      <c r="AK12" s="1">
        <f t="shared" ca="1" si="109"/>
        <v>1</v>
      </c>
      <c r="AL12" s="1">
        <f t="shared" ca="1" si="110"/>
        <v>1</v>
      </c>
      <c r="AM12" s="1">
        <f t="shared" ca="1" si="111"/>
        <v>0</v>
      </c>
    </row>
    <row r="13" spans="2:39" x14ac:dyDescent="0.55000000000000004">
      <c r="B13" s="5">
        <f t="shared" ca="1" si="74"/>
        <v>2</v>
      </c>
      <c r="C13" s="5">
        <f t="shared" ca="1" si="75"/>
        <v>6</v>
      </c>
      <c r="D13" s="8">
        <f t="shared" ca="1" si="76"/>
        <v>319</v>
      </c>
      <c r="E13" s="5">
        <f t="shared" ca="1" si="77"/>
        <v>1</v>
      </c>
      <c r="F13" s="5">
        <f t="shared" ca="1" si="78"/>
        <v>638</v>
      </c>
      <c r="G13" s="1" t="str">
        <f t="shared" ca="1" si="79"/>
        <v/>
      </c>
      <c r="H13" s="1" t="str">
        <f t="shared" ca="1" si="80"/>
        <v/>
      </c>
      <c r="I13" s="1" t="str">
        <f t="shared" ca="1" si="81"/>
        <v/>
      </c>
      <c r="J13" s="1" t="str">
        <f t="shared" ca="1" si="82"/>
        <v/>
      </c>
      <c r="K13" s="1" t="str">
        <f t="shared" ca="1" si="83"/>
        <v/>
      </c>
      <c r="L13" s="1" t="str">
        <f t="shared" ca="1" si="84"/>
        <v/>
      </c>
      <c r="M13" s="1" t="str">
        <f t="shared" ca="1" si="85"/>
        <v/>
      </c>
      <c r="N13" s="1" t="str">
        <f t="shared" ca="1" si="86"/>
        <v/>
      </c>
      <c r="O13" s="1" t="str">
        <f t="shared" ca="1" si="87"/>
        <v/>
      </c>
      <c r="P13" s="1" t="str">
        <f t="shared" ca="1" si="88"/>
        <v/>
      </c>
      <c r="Q13" s="1" t="str">
        <f t="shared" ca="1" si="89"/>
        <v/>
      </c>
      <c r="R13" s="1" t="str">
        <f t="shared" ca="1" si="90"/>
        <v/>
      </c>
      <c r="S13" s="1" t="str">
        <f t="shared" ca="1" si="91"/>
        <v/>
      </c>
      <c r="T13" s="1" t="str">
        <f t="shared" ca="1" si="92"/>
        <v/>
      </c>
      <c r="U13" s="1" t="str">
        <f t="shared" ca="1" si="93"/>
        <v/>
      </c>
      <c r="V13" s="1" t="str">
        <f t="shared" ca="1" si="94"/>
        <v/>
      </c>
      <c r="W13" s="1" t="str">
        <f t="shared" ca="1" si="95"/>
        <v/>
      </c>
      <c r="X13" s="1" t="str">
        <f t="shared" ca="1" si="96"/>
        <v/>
      </c>
      <c r="Y13" s="1" t="str">
        <f t="shared" ca="1" si="97"/>
        <v/>
      </c>
      <c r="Z13" s="1" t="str">
        <f t="shared" ca="1" si="98"/>
        <v/>
      </c>
      <c r="AA13" s="1" t="str">
        <f t="shared" ca="1" si="99"/>
        <v/>
      </c>
      <c r="AB13" s="1" t="str">
        <f t="shared" ca="1" si="100"/>
        <v/>
      </c>
      <c r="AC13" s="1">
        <f t="shared" ca="1" si="101"/>
        <v>0</v>
      </c>
      <c r="AD13" s="1">
        <f t="shared" ca="1" si="102"/>
        <v>1</v>
      </c>
      <c r="AE13" s="1">
        <f t="shared" ca="1" si="103"/>
        <v>0</v>
      </c>
      <c r="AF13" s="1">
        <f t="shared" ca="1" si="104"/>
        <v>0</v>
      </c>
      <c r="AG13" s="1">
        <f t="shared" ca="1" si="105"/>
        <v>1</v>
      </c>
      <c r="AH13" s="1">
        <f t="shared" ca="1" si="106"/>
        <v>1</v>
      </c>
      <c r="AI13" s="1">
        <f t="shared" ca="1" si="107"/>
        <v>1</v>
      </c>
      <c r="AJ13" s="1">
        <f t="shared" ca="1" si="108"/>
        <v>1</v>
      </c>
      <c r="AK13" s="1">
        <f t="shared" ca="1" si="109"/>
        <v>1</v>
      </c>
      <c r="AL13" s="1">
        <f t="shared" ca="1" si="110"/>
        <v>1</v>
      </c>
      <c r="AM13" s="1">
        <f t="shared" ca="1" si="111"/>
        <v>0</v>
      </c>
    </row>
    <row r="14" spans="2:39" x14ac:dyDescent="0.55000000000000004">
      <c r="B14" s="5">
        <f t="shared" ca="1" si="74"/>
        <v>28</v>
      </c>
      <c r="C14" s="5">
        <f t="shared" ca="1" si="75"/>
        <v>4</v>
      </c>
      <c r="D14" s="8">
        <f t="shared" ca="1" si="76"/>
        <v>911</v>
      </c>
      <c r="E14" s="5">
        <f t="shared" ca="1" si="77"/>
        <v>2</v>
      </c>
      <c r="F14" s="5">
        <f t="shared" ca="1" si="78"/>
        <v>3644</v>
      </c>
      <c r="G14" s="1" t="str">
        <f t="shared" ca="1" si="79"/>
        <v/>
      </c>
      <c r="H14" s="1" t="str">
        <f t="shared" ca="1" si="80"/>
        <v/>
      </c>
      <c r="I14" s="1" t="str">
        <f t="shared" ca="1" si="81"/>
        <v/>
      </c>
      <c r="J14" s="1" t="str">
        <f t="shared" ca="1" si="82"/>
        <v/>
      </c>
      <c r="K14" s="1" t="str">
        <f t="shared" ca="1" si="83"/>
        <v/>
      </c>
      <c r="L14" s="1" t="str">
        <f t="shared" ca="1" si="84"/>
        <v/>
      </c>
      <c r="M14" s="1" t="str">
        <f t="shared" ca="1" si="85"/>
        <v/>
      </c>
      <c r="N14" s="1" t="str">
        <f t="shared" ca="1" si="86"/>
        <v/>
      </c>
      <c r="O14" s="1" t="str">
        <f t="shared" ca="1" si="87"/>
        <v/>
      </c>
      <c r="P14" s="1" t="str">
        <f t="shared" ca="1" si="88"/>
        <v/>
      </c>
      <c r="Q14" s="1" t="str">
        <f t="shared" ca="1" si="89"/>
        <v/>
      </c>
      <c r="R14" s="1" t="str">
        <f t="shared" ca="1" si="90"/>
        <v/>
      </c>
      <c r="S14" s="1" t="str">
        <f t="shared" ca="1" si="91"/>
        <v/>
      </c>
      <c r="T14" s="1" t="str">
        <f t="shared" ca="1" si="92"/>
        <v/>
      </c>
      <c r="U14" s="1" t="str">
        <f t="shared" ca="1" si="93"/>
        <v/>
      </c>
      <c r="V14" s="1" t="str">
        <f t="shared" ca="1" si="94"/>
        <v/>
      </c>
      <c r="W14" s="1" t="str">
        <f t="shared" ca="1" si="95"/>
        <v/>
      </c>
      <c r="X14" s="1" t="str">
        <f t="shared" ca="1" si="96"/>
        <v/>
      </c>
      <c r="Y14" s="1" t="str">
        <f t="shared" ca="1" si="97"/>
        <v/>
      </c>
      <c r="Z14" s="1" t="str">
        <f t="shared" ca="1" si="98"/>
        <v/>
      </c>
      <c r="AA14" s="1">
        <f t="shared" ca="1" si="99"/>
        <v>0</v>
      </c>
      <c r="AB14" s="1">
        <f t="shared" ca="1" si="100"/>
        <v>1</v>
      </c>
      <c r="AC14" s="1">
        <f t="shared" ca="1" si="101"/>
        <v>1</v>
      </c>
      <c r="AD14" s="1">
        <f t="shared" ca="1" si="102"/>
        <v>1</v>
      </c>
      <c r="AE14" s="1">
        <f t="shared" ca="1" si="103"/>
        <v>0</v>
      </c>
      <c r="AF14" s="1">
        <f t="shared" ca="1" si="104"/>
        <v>0</v>
      </c>
      <c r="AG14" s="1">
        <f t="shared" ca="1" si="105"/>
        <v>0</v>
      </c>
      <c r="AH14" s="1">
        <f t="shared" ca="1" si="106"/>
        <v>1</v>
      </c>
      <c r="AI14" s="1">
        <f t="shared" ca="1" si="107"/>
        <v>1</v>
      </c>
      <c r="AJ14" s="1">
        <f t="shared" ca="1" si="108"/>
        <v>1</v>
      </c>
      <c r="AK14" s="1">
        <f t="shared" ca="1" si="109"/>
        <v>1</v>
      </c>
      <c r="AL14" s="1">
        <f t="shared" ca="1" si="110"/>
        <v>0</v>
      </c>
      <c r="AM14" s="1">
        <f t="shared" ca="1" si="111"/>
        <v>0</v>
      </c>
    </row>
    <row r="15" spans="2:39" x14ac:dyDescent="0.55000000000000004">
      <c r="B15" s="5">
        <f t="shared" ca="1" si="74"/>
        <v>144</v>
      </c>
      <c r="C15" s="5">
        <f t="shared" ca="1" si="75"/>
        <v>1</v>
      </c>
      <c r="D15" s="8">
        <f t="shared" ca="1" si="76"/>
        <v>577</v>
      </c>
      <c r="E15" s="5">
        <f t="shared" ca="1" si="77"/>
        <v>3</v>
      </c>
      <c r="F15" s="5">
        <f t="shared" ca="1" si="78"/>
        <v>4616</v>
      </c>
      <c r="G15" s="1" t="str">
        <f t="shared" ca="1" si="79"/>
        <v/>
      </c>
      <c r="H15" s="1" t="str">
        <f t="shared" ca="1" si="80"/>
        <v/>
      </c>
      <c r="I15" s="1" t="str">
        <f t="shared" ca="1" si="81"/>
        <v/>
      </c>
      <c r="J15" s="1" t="str">
        <f t="shared" ca="1" si="82"/>
        <v/>
      </c>
      <c r="K15" s="1" t="str">
        <f t="shared" ca="1" si="83"/>
        <v/>
      </c>
      <c r="L15" s="1" t="str">
        <f t="shared" ca="1" si="84"/>
        <v/>
      </c>
      <c r="M15" s="1" t="str">
        <f t="shared" ca="1" si="85"/>
        <v/>
      </c>
      <c r="N15" s="1" t="str">
        <f t="shared" ca="1" si="86"/>
        <v/>
      </c>
      <c r="O15" s="1" t="str">
        <f t="shared" ca="1" si="87"/>
        <v/>
      </c>
      <c r="P15" s="1" t="str">
        <f t="shared" ca="1" si="88"/>
        <v/>
      </c>
      <c r="Q15" s="1" t="str">
        <f t="shared" ca="1" si="89"/>
        <v/>
      </c>
      <c r="R15" s="1" t="str">
        <f t="shared" ca="1" si="90"/>
        <v/>
      </c>
      <c r="S15" s="1" t="str">
        <f t="shared" ca="1" si="91"/>
        <v/>
      </c>
      <c r="T15" s="1" t="str">
        <f t="shared" ca="1" si="92"/>
        <v/>
      </c>
      <c r="U15" s="1" t="str">
        <f t="shared" ca="1" si="93"/>
        <v/>
      </c>
      <c r="V15" s="1" t="str">
        <f t="shared" ca="1" si="94"/>
        <v/>
      </c>
      <c r="W15" s="1" t="str">
        <f t="shared" ca="1" si="95"/>
        <v/>
      </c>
      <c r="X15" s="1" t="str">
        <f t="shared" ca="1" si="96"/>
        <v/>
      </c>
      <c r="Y15" s="1" t="str">
        <f t="shared" ca="1" si="97"/>
        <v/>
      </c>
      <c r="Z15" s="1">
        <f t="shared" ca="1" si="98"/>
        <v>0</v>
      </c>
      <c r="AA15" s="1">
        <f t="shared" ca="1" si="99"/>
        <v>1</v>
      </c>
      <c r="AB15" s="1">
        <f t="shared" ca="1" si="100"/>
        <v>0</v>
      </c>
      <c r="AC15" s="1">
        <f t="shared" ca="1" si="101"/>
        <v>0</v>
      </c>
      <c r="AD15" s="1">
        <f t="shared" ca="1" si="102"/>
        <v>1</v>
      </c>
      <c r="AE15" s="1">
        <f t="shared" ca="1" si="103"/>
        <v>0</v>
      </c>
      <c r="AF15" s="1">
        <f t="shared" ca="1" si="104"/>
        <v>0</v>
      </c>
      <c r="AG15" s="1">
        <f t="shared" ca="1" si="105"/>
        <v>0</v>
      </c>
      <c r="AH15" s="1">
        <f t="shared" ca="1" si="106"/>
        <v>0</v>
      </c>
      <c r="AI15" s="1">
        <f t="shared" ca="1" si="107"/>
        <v>0</v>
      </c>
      <c r="AJ15" s="1">
        <f t="shared" ca="1" si="108"/>
        <v>1</v>
      </c>
      <c r="AK15" s="1">
        <f t="shared" ca="1" si="109"/>
        <v>0</v>
      </c>
      <c r="AL15" s="1">
        <f t="shared" ca="1" si="110"/>
        <v>0</v>
      </c>
      <c r="AM15" s="1">
        <f t="shared" ca="1" si="111"/>
        <v>0</v>
      </c>
    </row>
    <row r="16" spans="2:39" x14ac:dyDescent="0.55000000000000004">
      <c r="B16" s="5">
        <f t="shared" ca="1" si="74"/>
        <v>108</v>
      </c>
      <c r="C16" s="5">
        <f t="shared" ca="1" si="75"/>
        <v>1</v>
      </c>
      <c r="D16" s="8">
        <f t="shared" ca="1" si="76"/>
        <v>433</v>
      </c>
      <c r="E16" s="5">
        <f t="shared" ca="1" si="77"/>
        <v>1</v>
      </c>
      <c r="F16" s="5">
        <f t="shared" ca="1" si="78"/>
        <v>866</v>
      </c>
      <c r="G16" s="1" t="str">
        <f t="shared" ca="1" si="79"/>
        <v/>
      </c>
      <c r="H16" s="1" t="str">
        <f t="shared" ca="1" si="80"/>
        <v/>
      </c>
      <c r="I16" s="1" t="str">
        <f t="shared" ca="1" si="81"/>
        <v/>
      </c>
      <c r="J16" s="1" t="str">
        <f t="shared" ca="1" si="82"/>
        <v/>
      </c>
      <c r="K16" s="1" t="str">
        <f t="shared" ca="1" si="83"/>
        <v/>
      </c>
      <c r="L16" s="1" t="str">
        <f t="shared" ca="1" si="84"/>
        <v/>
      </c>
      <c r="M16" s="1" t="str">
        <f t="shared" ca="1" si="85"/>
        <v/>
      </c>
      <c r="N16" s="1" t="str">
        <f t="shared" ca="1" si="86"/>
        <v/>
      </c>
      <c r="O16" s="1" t="str">
        <f t="shared" ca="1" si="87"/>
        <v/>
      </c>
      <c r="P16" s="1" t="str">
        <f t="shared" ca="1" si="88"/>
        <v/>
      </c>
      <c r="Q16" s="1" t="str">
        <f t="shared" ca="1" si="89"/>
        <v/>
      </c>
      <c r="R16" s="1" t="str">
        <f t="shared" ca="1" si="90"/>
        <v/>
      </c>
      <c r="S16" s="1" t="str">
        <f t="shared" ca="1" si="91"/>
        <v/>
      </c>
      <c r="T16" s="1" t="str">
        <f t="shared" ca="1" si="92"/>
        <v/>
      </c>
      <c r="U16" s="1" t="str">
        <f t="shared" ca="1" si="93"/>
        <v/>
      </c>
      <c r="V16" s="1" t="str">
        <f t="shared" ca="1" si="94"/>
        <v/>
      </c>
      <c r="W16" s="1" t="str">
        <f t="shared" ca="1" si="95"/>
        <v/>
      </c>
      <c r="X16" s="1" t="str">
        <f t="shared" ca="1" si="96"/>
        <v/>
      </c>
      <c r="Y16" s="1" t="str">
        <f t="shared" ca="1" si="97"/>
        <v/>
      </c>
      <c r="Z16" s="1" t="str">
        <f t="shared" ca="1" si="98"/>
        <v/>
      </c>
      <c r="AA16" s="1" t="str">
        <f t="shared" ca="1" si="99"/>
        <v/>
      </c>
      <c r="AB16" s="1" t="str">
        <f t="shared" ca="1" si="100"/>
        <v/>
      </c>
      <c r="AC16" s="1">
        <f t="shared" ca="1" si="101"/>
        <v>0</v>
      </c>
      <c r="AD16" s="1">
        <f t="shared" ca="1" si="102"/>
        <v>1</v>
      </c>
      <c r="AE16" s="1">
        <f t="shared" ca="1" si="103"/>
        <v>1</v>
      </c>
      <c r="AF16" s="1">
        <f t="shared" ca="1" si="104"/>
        <v>0</v>
      </c>
      <c r="AG16" s="1">
        <f t="shared" ca="1" si="105"/>
        <v>1</v>
      </c>
      <c r="AH16" s="1">
        <f t="shared" ca="1" si="106"/>
        <v>1</v>
      </c>
      <c r="AI16" s="1">
        <f t="shared" ca="1" si="107"/>
        <v>0</v>
      </c>
      <c r="AJ16" s="1">
        <f t="shared" ca="1" si="108"/>
        <v>0</v>
      </c>
      <c r="AK16" s="1">
        <f t="shared" ca="1" si="109"/>
        <v>0</v>
      </c>
      <c r="AL16" s="1">
        <f t="shared" ca="1" si="110"/>
        <v>1</v>
      </c>
      <c r="AM16" s="1">
        <f t="shared" ca="1" si="111"/>
        <v>0</v>
      </c>
    </row>
    <row r="17" spans="2:39" x14ac:dyDescent="0.55000000000000004">
      <c r="B17" s="5">
        <f t="shared" ca="1" si="74"/>
        <v>81</v>
      </c>
      <c r="C17" s="5">
        <f t="shared" ca="1" si="75"/>
        <v>1</v>
      </c>
      <c r="D17" s="8">
        <f t="shared" ca="1" si="76"/>
        <v>325</v>
      </c>
      <c r="E17" s="5">
        <f t="shared" ca="1" si="77"/>
        <v>1</v>
      </c>
      <c r="F17" s="5">
        <f t="shared" ca="1" si="78"/>
        <v>650</v>
      </c>
      <c r="G17" s="1" t="str">
        <f t="shared" ca="1" si="79"/>
        <v/>
      </c>
      <c r="H17" s="1" t="str">
        <f t="shared" ca="1" si="80"/>
        <v/>
      </c>
      <c r="I17" s="1" t="str">
        <f t="shared" ca="1" si="81"/>
        <v/>
      </c>
      <c r="J17" s="1" t="str">
        <f t="shared" ca="1" si="82"/>
        <v/>
      </c>
      <c r="K17" s="1" t="str">
        <f t="shared" ca="1" si="83"/>
        <v/>
      </c>
      <c r="L17" s="1" t="str">
        <f t="shared" ca="1" si="84"/>
        <v/>
      </c>
      <c r="M17" s="1" t="str">
        <f t="shared" ca="1" si="85"/>
        <v/>
      </c>
      <c r="N17" s="1" t="str">
        <f t="shared" ca="1" si="86"/>
        <v/>
      </c>
      <c r="O17" s="1" t="str">
        <f t="shared" ca="1" si="87"/>
        <v/>
      </c>
      <c r="P17" s="1" t="str">
        <f t="shared" ca="1" si="88"/>
        <v/>
      </c>
      <c r="Q17" s="1" t="str">
        <f t="shared" ca="1" si="89"/>
        <v/>
      </c>
      <c r="R17" s="1" t="str">
        <f t="shared" ca="1" si="90"/>
        <v/>
      </c>
      <c r="S17" s="1" t="str">
        <f t="shared" ca="1" si="91"/>
        <v/>
      </c>
      <c r="T17" s="1" t="str">
        <f t="shared" ca="1" si="92"/>
        <v/>
      </c>
      <c r="U17" s="1" t="str">
        <f t="shared" ca="1" si="93"/>
        <v/>
      </c>
      <c r="V17" s="1" t="str">
        <f t="shared" ca="1" si="94"/>
        <v/>
      </c>
      <c r="W17" s="1" t="str">
        <f t="shared" ca="1" si="95"/>
        <v/>
      </c>
      <c r="X17" s="1" t="str">
        <f t="shared" ca="1" si="96"/>
        <v/>
      </c>
      <c r="Y17" s="1" t="str">
        <f t="shared" ca="1" si="97"/>
        <v/>
      </c>
      <c r="Z17" s="1" t="str">
        <f t="shared" ca="1" si="98"/>
        <v/>
      </c>
      <c r="AA17" s="1" t="str">
        <f t="shared" ca="1" si="99"/>
        <v/>
      </c>
      <c r="AB17" s="1" t="str">
        <f t="shared" ca="1" si="100"/>
        <v/>
      </c>
      <c r="AC17" s="1">
        <f t="shared" ca="1" si="101"/>
        <v>0</v>
      </c>
      <c r="AD17" s="1">
        <f t="shared" ca="1" si="102"/>
        <v>1</v>
      </c>
      <c r="AE17" s="1">
        <f t="shared" ca="1" si="103"/>
        <v>0</v>
      </c>
      <c r="AF17" s="1">
        <f t="shared" ca="1" si="104"/>
        <v>1</v>
      </c>
      <c r="AG17" s="1">
        <f t="shared" ca="1" si="105"/>
        <v>0</v>
      </c>
      <c r="AH17" s="1">
        <f t="shared" ca="1" si="106"/>
        <v>0</v>
      </c>
      <c r="AI17" s="1">
        <f t="shared" ca="1" si="107"/>
        <v>0</v>
      </c>
      <c r="AJ17" s="1">
        <f t="shared" ca="1" si="108"/>
        <v>1</v>
      </c>
      <c r="AK17" s="1">
        <f t="shared" ca="1" si="109"/>
        <v>0</v>
      </c>
      <c r="AL17" s="1">
        <f t="shared" ca="1" si="110"/>
        <v>1</v>
      </c>
      <c r="AM17" s="1">
        <f t="shared" ca="1" si="111"/>
        <v>0</v>
      </c>
    </row>
    <row r="18" spans="2:39" x14ac:dyDescent="0.55000000000000004">
      <c r="B18" s="5">
        <f t="shared" ca="1" si="74"/>
        <v>15</v>
      </c>
      <c r="C18" s="5">
        <f t="shared" ca="1" si="75"/>
        <v>1</v>
      </c>
      <c r="D18" s="8">
        <f t="shared" ca="1" si="76"/>
        <v>61</v>
      </c>
      <c r="E18" s="5">
        <f t="shared" ca="1" si="77"/>
        <v>3</v>
      </c>
      <c r="F18" s="5">
        <f t="shared" ca="1" si="78"/>
        <v>488</v>
      </c>
      <c r="G18" s="1" t="str">
        <f t="shared" ca="1" si="79"/>
        <v/>
      </c>
      <c r="H18" s="1" t="str">
        <f t="shared" ca="1" si="80"/>
        <v/>
      </c>
      <c r="I18" s="1" t="str">
        <f t="shared" ca="1" si="81"/>
        <v/>
      </c>
      <c r="J18" s="1" t="str">
        <f t="shared" ca="1" si="82"/>
        <v/>
      </c>
      <c r="K18" s="1" t="str">
        <f t="shared" ca="1" si="83"/>
        <v/>
      </c>
      <c r="L18" s="1" t="str">
        <f t="shared" ca="1" si="84"/>
        <v/>
      </c>
      <c r="M18" s="1" t="str">
        <f t="shared" ca="1" si="85"/>
        <v/>
      </c>
      <c r="N18" s="1" t="str">
        <f t="shared" ca="1" si="86"/>
        <v/>
      </c>
      <c r="O18" s="1" t="str">
        <f t="shared" ca="1" si="87"/>
        <v/>
      </c>
      <c r="P18" s="1" t="str">
        <f t="shared" ca="1" si="88"/>
        <v/>
      </c>
      <c r="Q18" s="1" t="str">
        <f t="shared" ca="1" si="89"/>
        <v/>
      </c>
      <c r="R18" s="1" t="str">
        <f t="shared" ca="1" si="90"/>
        <v/>
      </c>
      <c r="S18" s="1" t="str">
        <f t="shared" ca="1" si="91"/>
        <v/>
      </c>
      <c r="T18" s="1" t="str">
        <f t="shared" ca="1" si="92"/>
        <v/>
      </c>
      <c r="U18" s="1" t="str">
        <f t="shared" ca="1" si="93"/>
        <v/>
      </c>
      <c r="V18" s="1" t="str">
        <f t="shared" ca="1" si="94"/>
        <v/>
      </c>
      <c r="W18" s="1" t="str">
        <f t="shared" ca="1" si="95"/>
        <v/>
      </c>
      <c r="X18" s="1" t="str">
        <f t="shared" ca="1" si="96"/>
        <v/>
      </c>
      <c r="Y18" s="1" t="str">
        <f t="shared" ca="1" si="97"/>
        <v/>
      </c>
      <c r="Z18" s="1" t="str">
        <f t="shared" ca="1" si="98"/>
        <v/>
      </c>
      <c r="AA18" s="1" t="str">
        <f t="shared" ca="1" si="99"/>
        <v/>
      </c>
      <c r="AB18" s="1" t="str">
        <f t="shared" ca="1" si="100"/>
        <v/>
      </c>
      <c r="AC18" s="1" t="str">
        <f t="shared" ca="1" si="101"/>
        <v/>
      </c>
      <c r="AD18" s="1">
        <f t="shared" ca="1" si="102"/>
        <v>0</v>
      </c>
      <c r="AE18" s="1">
        <f t="shared" ca="1" si="103"/>
        <v>1</v>
      </c>
      <c r="AF18" s="1">
        <f t="shared" ca="1" si="104"/>
        <v>1</v>
      </c>
      <c r="AG18" s="1">
        <f t="shared" ca="1" si="105"/>
        <v>1</v>
      </c>
      <c r="AH18" s="1">
        <f t="shared" ca="1" si="106"/>
        <v>1</v>
      </c>
      <c r="AI18" s="1">
        <f t="shared" ca="1" si="107"/>
        <v>0</v>
      </c>
      <c r="AJ18" s="1">
        <f t="shared" ca="1" si="108"/>
        <v>1</v>
      </c>
      <c r="AK18" s="1">
        <f t="shared" ca="1" si="109"/>
        <v>0</v>
      </c>
      <c r="AL18" s="1">
        <f t="shared" ca="1" si="110"/>
        <v>0</v>
      </c>
      <c r="AM18" s="1">
        <f t="shared" ca="1" si="111"/>
        <v>0</v>
      </c>
    </row>
    <row r="19" spans="2:39" x14ac:dyDescent="0.55000000000000004">
      <c r="B19" s="5">
        <f t="shared" ca="1" si="74"/>
        <v>1</v>
      </c>
      <c r="C19" s="5">
        <f t="shared" ca="1" si="75"/>
        <v>3</v>
      </c>
      <c r="D19" s="8">
        <f t="shared" ca="1" si="76"/>
        <v>23</v>
      </c>
      <c r="E19" s="5">
        <f t="shared" ca="1" si="77"/>
        <v>2</v>
      </c>
      <c r="F19" s="5">
        <f t="shared" ca="1" si="78"/>
        <v>92</v>
      </c>
      <c r="G19" s="1" t="str">
        <f t="shared" ca="1" si="79"/>
        <v/>
      </c>
      <c r="H19" s="1" t="str">
        <f t="shared" ca="1" si="80"/>
        <v/>
      </c>
      <c r="I19" s="1" t="str">
        <f t="shared" ca="1" si="81"/>
        <v/>
      </c>
      <c r="J19" s="1" t="str">
        <f t="shared" ca="1" si="82"/>
        <v/>
      </c>
      <c r="K19" s="1" t="str">
        <f t="shared" ca="1" si="83"/>
        <v/>
      </c>
      <c r="L19" s="1" t="str">
        <f t="shared" ca="1" si="84"/>
        <v/>
      </c>
      <c r="M19" s="1" t="str">
        <f t="shared" ca="1" si="85"/>
        <v/>
      </c>
      <c r="N19" s="1" t="str">
        <f t="shared" ca="1" si="86"/>
        <v/>
      </c>
      <c r="O19" s="1" t="str">
        <f t="shared" ca="1" si="87"/>
        <v/>
      </c>
      <c r="P19" s="1" t="str">
        <f t="shared" ca="1" si="88"/>
        <v/>
      </c>
      <c r="Q19" s="1" t="str">
        <f t="shared" ca="1" si="89"/>
        <v/>
      </c>
      <c r="R19" s="1" t="str">
        <f t="shared" ca="1" si="90"/>
        <v/>
      </c>
      <c r="S19" s="1" t="str">
        <f t="shared" ca="1" si="91"/>
        <v/>
      </c>
      <c r="T19" s="1" t="str">
        <f t="shared" ca="1" si="92"/>
        <v/>
      </c>
      <c r="U19" s="1" t="str">
        <f t="shared" ca="1" si="93"/>
        <v/>
      </c>
      <c r="V19" s="1" t="str">
        <f t="shared" ca="1" si="94"/>
        <v/>
      </c>
      <c r="W19" s="1" t="str">
        <f t="shared" ca="1" si="95"/>
        <v/>
      </c>
      <c r="X19" s="1" t="str">
        <f t="shared" ca="1" si="96"/>
        <v/>
      </c>
      <c r="Y19" s="1" t="str">
        <f t="shared" ca="1" si="97"/>
        <v/>
      </c>
      <c r="Z19" s="1" t="str">
        <f t="shared" ca="1" si="98"/>
        <v/>
      </c>
      <c r="AA19" s="1" t="str">
        <f t="shared" ca="1" si="99"/>
        <v/>
      </c>
      <c r="AB19" s="1" t="str">
        <f t="shared" ca="1" si="100"/>
        <v/>
      </c>
      <c r="AC19" s="1" t="str">
        <f t="shared" ca="1" si="101"/>
        <v/>
      </c>
      <c r="AD19" s="1" t="str">
        <f t="shared" ca="1" si="102"/>
        <v/>
      </c>
      <c r="AE19" s="1" t="str">
        <f t="shared" ca="1" si="103"/>
        <v/>
      </c>
      <c r="AF19" s="1">
        <f t="shared" ca="1" si="104"/>
        <v>0</v>
      </c>
      <c r="AG19" s="1">
        <f t="shared" ca="1" si="105"/>
        <v>1</v>
      </c>
      <c r="AH19" s="1">
        <f t="shared" ca="1" si="106"/>
        <v>0</v>
      </c>
      <c r="AI19" s="1">
        <f t="shared" ca="1" si="107"/>
        <v>1</v>
      </c>
      <c r="AJ19" s="1">
        <f t="shared" ca="1" si="108"/>
        <v>1</v>
      </c>
      <c r="AK19" s="1">
        <f t="shared" ca="1" si="109"/>
        <v>1</v>
      </c>
      <c r="AL19" s="1">
        <f t="shared" ca="1" si="110"/>
        <v>0</v>
      </c>
      <c r="AM19" s="1">
        <f t="shared" ca="1" si="111"/>
        <v>0</v>
      </c>
    </row>
    <row r="20" spans="2:39" x14ac:dyDescent="0.55000000000000004">
      <c r="B20" s="5">
        <f t="shared" ca="1" si="74"/>
        <v>1</v>
      </c>
      <c r="C20" s="5">
        <f t="shared" ca="1" si="75"/>
        <v>1</v>
      </c>
      <c r="D20" s="8">
        <f t="shared" ca="1" si="76"/>
        <v>5</v>
      </c>
      <c r="E20" s="5">
        <f t="shared" ca="1" si="77"/>
        <v>4</v>
      </c>
      <c r="F20" s="5">
        <f t="shared" ca="1" si="78"/>
        <v>80</v>
      </c>
      <c r="G20" s="1" t="str">
        <f t="shared" ca="1" si="79"/>
        <v/>
      </c>
      <c r="H20" s="1" t="str">
        <f t="shared" ca="1" si="80"/>
        <v/>
      </c>
      <c r="I20" s="1" t="str">
        <f t="shared" ca="1" si="81"/>
        <v/>
      </c>
      <c r="J20" s="1" t="str">
        <f t="shared" ca="1" si="82"/>
        <v/>
      </c>
      <c r="K20" s="1" t="str">
        <f t="shared" ca="1" si="83"/>
        <v/>
      </c>
      <c r="L20" s="1" t="str">
        <f t="shared" ca="1" si="84"/>
        <v/>
      </c>
      <c r="M20" s="1" t="str">
        <f t="shared" ca="1" si="85"/>
        <v/>
      </c>
      <c r="N20" s="1" t="str">
        <f t="shared" ca="1" si="86"/>
        <v/>
      </c>
      <c r="O20" s="1" t="str">
        <f t="shared" ca="1" si="87"/>
        <v/>
      </c>
      <c r="P20" s="1" t="str">
        <f t="shared" ca="1" si="88"/>
        <v/>
      </c>
      <c r="Q20" s="1" t="str">
        <f t="shared" ca="1" si="89"/>
        <v/>
      </c>
      <c r="R20" s="1" t="str">
        <f t="shared" ca="1" si="90"/>
        <v/>
      </c>
      <c r="S20" s="1" t="str">
        <f t="shared" ca="1" si="91"/>
        <v/>
      </c>
      <c r="T20" s="1" t="str">
        <f t="shared" ca="1" si="92"/>
        <v/>
      </c>
      <c r="U20" s="1" t="str">
        <f t="shared" ca="1" si="93"/>
        <v/>
      </c>
      <c r="V20" s="1" t="str">
        <f t="shared" ca="1" si="94"/>
        <v/>
      </c>
      <c r="W20" s="1" t="str">
        <f t="shared" ca="1" si="95"/>
        <v/>
      </c>
      <c r="X20" s="1" t="str">
        <f t="shared" ca="1" si="96"/>
        <v/>
      </c>
      <c r="Y20" s="1" t="str">
        <f t="shared" ca="1" si="97"/>
        <v/>
      </c>
      <c r="Z20" s="1" t="str">
        <f t="shared" ca="1" si="98"/>
        <v/>
      </c>
      <c r="AA20" s="1" t="str">
        <f t="shared" ca="1" si="99"/>
        <v/>
      </c>
      <c r="AB20" s="1" t="str">
        <f t="shared" ca="1" si="100"/>
        <v/>
      </c>
      <c r="AC20" s="1" t="str">
        <f t="shared" ca="1" si="101"/>
        <v/>
      </c>
      <c r="AD20" s="1" t="str">
        <f t="shared" ca="1" si="102"/>
        <v/>
      </c>
      <c r="AE20" s="1" t="str">
        <f t="shared" ca="1" si="103"/>
        <v/>
      </c>
      <c r="AF20" s="1">
        <f t="shared" ca="1" si="104"/>
        <v>0</v>
      </c>
      <c r="AG20" s="1">
        <f t="shared" ca="1" si="105"/>
        <v>1</v>
      </c>
      <c r="AH20" s="1">
        <f t="shared" ca="1" si="106"/>
        <v>0</v>
      </c>
      <c r="AI20" s="1">
        <f t="shared" ca="1" si="107"/>
        <v>1</v>
      </c>
      <c r="AJ20" s="1">
        <f t="shared" ca="1" si="108"/>
        <v>0</v>
      </c>
      <c r="AK20" s="1">
        <f t="shared" ca="1" si="109"/>
        <v>0</v>
      </c>
      <c r="AL20" s="1">
        <f t="shared" ca="1" si="110"/>
        <v>0</v>
      </c>
      <c r="AM20" s="1">
        <f t="shared" ca="1" si="111"/>
        <v>0</v>
      </c>
    </row>
    <row r="21" spans="2:39" x14ac:dyDescent="0.55000000000000004">
      <c r="B21" s="5">
        <f t="shared" ca="1" si="74"/>
        <v>0</v>
      </c>
      <c r="C21" s="5">
        <f t="shared" ca="1" si="75"/>
        <v>1</v>
      </c>
      <c r="D21" s="8">
        <f t="shared" ca="1" si="76"/>
        <v>1</v>
      </c>
      <c r="E21" s="5">
        <f t="shared" ca="1" si="77"/>
        <v>3</v>
      </c>
      <c r="F21" s="5">
        <f t="shared" ca="1" si="78"/>
        <v>8</v>
      </c>
      <c r="G21" s="1" t="str">
        <f t="shared" ca="1" si="79"/>
        <v/>
      </c>
      <c r="H21" s="1" t="str">
        <f t="shared" ca="1" si="80"/>
        <v/>
      </c>
      <c r="I21" s="1" t="str">
        <f t="shared" ca="1" si="81"/>
        <v/>
      </c>
      <c r="J21" s="1" t="str">
        <f t="shared" ca="1" si="82"/>
        <v/>
      </c>
      <c r="K21" s="1" t="str">
        <f t="shared" ca="1" si="83"/>
        <v/>
      </c>
      <c r="L21" s="1" t="str">
        <f t="shared" ca="1" si="84"/>
        <v/>
      </c>
      <c r="M21" s="1" t="str">
        <f t="shared" ca="1" si="85"/>
        <v/>
      </c>
      <c r="N21" s="1" t="str">
        <f t="shared" ca="1" si="86"/>
        <v/>
      </c>
      <c r="O21" s="1" t="str">
        <f t="shared" ca="1" si="87"/>
        <v/>
      </c>
      <c r="P21" s="1" t="str">
        <f t="shared" ca="1" si="88"/>
        <v/>
      </c>
      <c r="Q21" s="1" t="str">
        <f t="shared" ca="1" si="89"/>
        <v/>
      </c>
      <c r="R21" s="1" t="str">
        <f t="shared" ca="1" si="90"/>
        <v/>
      </c>
      <c r="S21" s="1" t="str">
        <f t="shared" ca="1" si="91"/>
        <v/>
      </c>
      <c r="T21" s="1" t="str">
        <f t="shared" ca="1" si="92"/>
        <v/>
      </c>
      <c r="U21" s="1" t="str">
        <f t="shared" ca="1" si="93"/>
        <v/>
      </c>
      <c r="V21" s="1" t="str">
        <f t="shared" ca="1" si="94"/>
        <v/>
      </c>
      <c r="W21" s="1" t="str">
        <f t="shared" ca="1" si="95"/>
        <v/>
      </c>
      <c r="X21" s="1" t="str">
        <f t="shared" ca="1" si="96"/>
        <v/>
      </c>
      <c r="Y21" s="1" t="str">
        <f t="shared" ca="1" si="97"/>
        <v/>
      </c>
      <c r="Z21" s="1" t="str">
        <f t="shared" ca="1" si="98"/>
        <v/>
      </c>
      <c r="AA21" s="1" t="str">
        <f t="shared" ca="1" si="99"/>
        <v/>
      </c>
      <c r="AB21" s="1" t="str">
        <f t="shared" ca="1" si="100"/>
        <v/>
      </c>
      <c r="AC21" s="1" t="str">
        <f t="shared" ca="1" si="101"/>
        <v/>
      </c>
      <c r="AD21" s="1" t="str">
        <f t="shared" ca="1" si="102"/>
        <v/>
      </c>
      <c r="AE21" s="1" t="str">
        <f t="shared" ca="1" si="103"/>
        <v/>
      </c>
      <c r="AF21" s="1" t="str">
        <f t="shared" ca="1" si="104"/>
        <v/>
      </c>
      <c r="AG21" s="1" t="str">
        <f t="shared" ca="1" si="105"/>
        <v/>
      </c>
      <c r="AH21" s="1" t="str">
        <f t="shared" ca="1" si="106"/>
        <v/>
      </c>
      <c r="AI21" s="1">
        <f t="shared" ca="1" si="107"/>
        <v>0</v>
      </c>
      <c r="AJ21" s="1">
        <f t="shared" ca="1" si="108"/>
        <v>1</v>
      </c>
      <c r="AK21" s="1">
        <f t="shared" ca="1" si="109"/>
        <v>0</v>
      </c>
      <c r="AL21" s="1">
        <f t="shared" ca="1" si="110"/>
        <v>0</v>
      </c>
      <c r="AM21" s="1">
        <f t="shared" ca="1" si="111"/>
        <v>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H 1 v U n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N B 9 b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f W 9 S K I p H u A 4 A A A A R A A A A E w A c A E Z v c m 1 1 b G F z L 1 N l Y 3 R p b 2 4 x L m 0 g o h g A K K A U A A A A A A A A A A A A A A A A A A A A A A A A A A A A K 0 5 N L s n M z 1 M I h t C G 1 g B Q S w E C L Q A U A A I A C A D Q f W 9 S e T H e P 6 U A A A D 1 A A A A E g A A A A A A A A A A A A A A A A A A A A A A Q 2 9 u Z m l n L 1 B h Y 2 t h Z 2 U u e G 1 s U E s B A i 0 A F A A C A A g A 0 H 1 v U g / K 6 a u k A A A A 6 Q A A A B M A A A A A A A A A A A A A A A A A 8 Q A A A F t D b 2 5 0 Z W 5 0 X 1 R 5 c G V z X S 5 4 b W x Q S w E C L Q A U A A I A C A D Q f W 9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d O b 1 v 9 3 t k S C + g o e h B k i v A A A A A A C A A A A A A A Q Z g A A A A E A A C A A A A C V t N f t M E R o d n k H i 3 T h x q a 2 P H K G w 8 M a N a u t H 6 Z K c U 0 y r Q A A A A A O g A A A A A I A A C A A A A C r 6 g / + e z X N 4 t r j t / e Y 5 7 H N z T d n z S T + N Z j L N m + k j 7 h S M l A A A A D b B i H Q S L d g x / O s L A w Q m c O y G 7 e B q s b 7 Z c I r 7 J o i m B a 5 e q h A A F i N y B i c w V O G 2 5 A M + 4 T r I s R V j p A t Q O P J u g z W r h b 8 I / 2 3 1 r j k z i U y 6 m n 0 X K z y 4 k A A A A D D x O 3 k W P r + Y F 5 z E B o H a 6 R f B O v o x D w J n 1 H 0 C 4 Z t D K Y i l 5 m J q E W 2 t u j 6 k m O 5 3 8 0 L 3 z Y k E E Q O Q m V z m V G U V Y Z L 3 H T 8 < / D a t a M a s h u p > 
</file>

<file path=customXml/itemProps1.xml><?xml version="1.0" encoding="utf-8"?>
<ds:datastoreItem xmlns:ds="http://schemas.openxmlformats.org/officeDocument/2006/customXml" ds:itemID="{0655941F-B0FA-49CF-B8E3-3D8060C352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厳太郎 松岡</cp:lastModifiedBy>
  <dcterms:created xsi:type="dcterms:W3CDTF">2021-03-10T12:19:56Z</dcterms:created>
  <dcterms:modified xsi:type="dcterms:W3CDTF">2023-10-26T13:27:00Z</dcterms:modified>
</cp:coreProperties>
</file>