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\\LAPTOP-AMC51269\WorkSpace\Gentarou\web\ribon\labo\"/>
    </mc:Choice>
  </mc:AlternateContent>
  <xr:revisionPtr revIDLastSave="0" documentId="13_ncr:1_{0A51A0B4-8041-4B56-8E5F-1D83F13D7F02}" xr6:coauthVersionLast="47" xr6:coauthVersionMax="47" xr10:uidLastSave="{00000000-0000-0000-0000-000000000000}"/>
  <bookViews>
    <workbookView xWindow="550" yWindow="470" windowWidth="18090" windowHeight="9140" xr2:uid="{388BAB49-6192-49F6-9037-F9E47F4C82D0}"/>
  </bookViews>
  <sheets>
    <sheet name="Sheet1" sheetId="3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4" i="30" l="1"/>
  <c r="J20" i="30"/>
  <c r="AQ4" i="30"/>
  <c r="AP4" i="30"/>
  <c r="AO4" i="30"/>
  <c r="AN4" i="30"/>
  <c r="AM4" i="30"/>
  <c r="AL4" i="30"/>
  <c r="AK4" i="30"/>
  <c r="AJ4" i="30"/>
  <c r="AI4" i="30"/>
  <c r="AH4" i="30"/>
  <c r="AG4" i="30"/>
  <c r="AF4" i="30"/>
  <c r="AE4" i="30"/>
  <c r="AD4" i="30"/>
  <c r="AC4" i="30"/>
  <c r="AB4" i="30"/>
  <c r="AA4" i="30"/>
  <c r="Z4" i="30"/>
  <c r="Y4" i="30"/>
  <c r="X4" i="30"/>
  <c r="W4" i="30"/>
  <c r="V4" i="30"/>
  <c r="U4" i="30"/>
  <c r="T4" i="30"/>
  <c r="S4" i="30"/>
  <c r="R4" i="30"/>
  <c r="Q4" i="30"/>
  <c r="P4" i="30"/>
  <c r="O4" i="30"/>
  <c r="N4" i="30"/>
  <c r="M4" i="30"/>
  <c r="L4" i="30"/>
  <c r="K4" i="30"/>
  <c r="I4" i="30"/>
  <c r="H4" i="30" s="1"/>
  <c r="J4" i="30"/>
  <c r="BE4" i="30" l="1"/>
  <c r="AS4" i="30" s="1"/>
  <c r="BA4" i="30"/>
  <c r="AW4" i="30"/>
  <c r="BC4" i="30"/>
  <c r="AU4" i="30"/>
  <c r="BB4" i="30"/>
  <c r="AX4" i="30"/>
  <c r="AT4" i="30"/>
  <c r="BD4" i="30"/>
  <c r="AZ4" i="30"/>
  <c r="AV4" i="30"/>
  <c r="AY4" i="30"/>
  <c r="G4" i="30" l="1"/>
  <c r="E4" i="30" l="1"/>
  <c r="F4" i="30"/>
  <c r="D4" i="30" l="1"/>
  <c r="C4" i="30" s="1"/>
  <c r="J5" i="30" l="1"/>
  <c r="B4" i="30"/>
  <c r="AK5" i="30" l="1"/>
  <c r="U5" i="30"/>
  <c r="AJ5" i="30"/>
  <c r="T5" i="30"/>
  <c r="AI5" i="30"/>
  <c r="AM5" i="30"/>
  <c r="AL5" i="30"/>
  <c r="AH5" i="30"/>
  <c r="S5" i="30"/>
  <c r="R5" i="30"/>
  <c r="N5" i="30"/>
  <c r="Y5" i="30"/>
  <c r="X5" i="30"/>
  <c r="K5" i="30"/>
  <c r="AD5" i="30"/>
  <c r="AG5" i="30"/>
  <c r="Q5" i="30"/>
  <c r="AF5" i="30"/>
  <c r="P5" i="30"/>
  <c r="AA5" i="30"/>
  <c r="AE5" i="30"/>
  <c r="V5" i="30"/>
  <c r="Z5" i="30"/>
  <c r="AC5" i="30"/>
  <c r="M5" i="30"/>
  <c r="AB5" i="30"/>
  <c r="L5" i="30"/>
  <c r="W5" i="30"/>
  <c r="AO5" i="30"/>
  <c r="AN5" i="30"/>
  <c r="AQ5" i="30"/>
  <c r="I5" i="30" s="1"/>
  <c r="H5" i="30" s="1"/>
  <c r="O5" i="30"/>
  <c r="AP5" i="30"/>
  <c r="BB5" i="30" l="1"/>
  <c r="AX5" i="30"/>
  <c r="AT5" i="30"/>
  <c r="BE5" i="30"/>
  <c r="AS5" i="30" s="1"/>
  <c r="G5" i="30" s="1"/>
  <c r="BA5" i="30"/>
  <c r="AW5" i="30"/>
  <c r="AZ5" i="30"/>
  <c r="BD5" i="30"/>
  <c r="AV5" i="30"/>
  <c r="BC5" i="30"/>
  <c r="AY5" i="30"/>
  <c r="AU5" i="30"/>
  <c r="E5" i="30" l="1"/>
  <c r="F5" i="30"/>
  <c r="D5" i="30" l="1"/>
  <c r="C5" i="30" l="1"/>
  <c r="J6" i="30" s="1"/>
  <c r="AQ6" i="30" l="1"/>
  <c r="I6" i="30" s="1"/>
  <c r="H6" i="30" s="1"/>
  <c r="AM6" i="30"/>
  <c r="AI6" i="30"/>
  <c r="AE6" i="30"/>
  <c r="AA6" i="30"/>
  <c r="W6" i="30"/>
  <c r="S6" i="30"/>
  <c r="O6" i="30"/>
  <c r="K6" i="30"/>
  <c r="AG6" i="30"/>
  <c r="U6" i="30"/>
  <c r="AB6" i="30"/>
  <c r="P6" i="30"/>
  <c r="AP6" i="30"/>
  <c r="AL6" i="30"/>
  <c r="AH6" i="30"/>
  <c r="AD6" i="30"/>
  <c r="Z6" i="30"/>
  <c r="V6" i="30"/>
  <c r="R6" i="30"/>
  <c r="N6" i="30"/>
  <c r="AO6" i="30"/>
  <c r="AC6" i="30"/>
  <c r="Q6" i="30"/>
  <c r="AJ6" i="30"/>
  <c r="X6" i="30"/>
  <c r="AK6" i="30"/>
  <c r="Y6" i="30"/>
  <c r="M6" i="30"/>
  <c r="AN6" i="30"/>
  <c r="AF6" i="30"/>
  <c r="T6" i="30"/>
  <c r="L6" i="30"/>
  <c r="B5" i="30"/>
  <c r="BD6" i="30" l="1"/>
  <c r="AZ6" i="30"/>
  <c r="AV6" i="30"/>
  <c r="AT6" i="30"/>
  <c r="BC6" i="30"/>
  <c r="AY6" i="30"/>
  <c r="AU6" i="30"/>
  <c r="BB6" i="30"/>
  <c r="BA6" i="30"/>
  <c r="AX6" i="30"/>
  <c r="BE6" i="30"/>
  <c r="AW6" i="30"/>
  <c r="AS6" i="30" l="1"/>
  <c r="G6" i="30" s="1"/>
  <c r="F6" i="30" s="1"/>
  <c r="E6" i="30" l="1"/>
  <c r="D6" i="30" s="1"/>
  <c r="C6" i="30" l="1"/>
  <c r="B6" i="30" s="1"/>
  <c r="J7" i="30" l="1"/>
  <c r="AN7" i="30" l="1"/>
  <c r="AJ7" i="30"/>
  <c r="AF7" i="30"/>
  <c r="AB7" i="30"/>
  <c r="X7" i="30"/>
  <c r="T7" i="30"/>
  <c r="P7" i="30"/>
  <c r="L7" i="30"/>
  <c r="N7" i="30"/>
  <c r="AG7" i="30"/>
  <c r="U7" i="30"/>
  <c r="AQ7" i="30"/>
  <c r="I7" i="30" s="1"/>
  <c r="AM7" i="30"/>
  <c r="AI7" i="30"/>
  <c r="AE7" i="30"/>
  <c r="AA7" i="30"/>
  <c r="W7" i="30"/>
  <c r="S7" i="30"/>
  <c r="O7" i="30"/>
  <c r="K7" i="30"/>
  <c r="R7" i="30"/>
  <c r="AO7" i="30"/>
  <c r="AC7" i="30"/>
  <c r="Q7" i="30"/>
  <c r="AP7" i="30"/>
  <c r="AL7" i="30"/>
  <c r="AH7" i="30"/>
  <c r="AD7" i="30"/>
  <c r="Z7" i="30"/>
  <c r="V7" i="30"/>
  <c r="AK7" i="30"/>
  <c r="Y7" i="30"/>
  <c r="M7" i="30"/>
  <c r="H7" i="30" l="1"/>
  <c r="BE7" i="30" l="1"/>
  <c r="AS7" i="30" s="1"/>
  <c r="G7" i="30" s="1"/>
  <c r="E7" i="30" s="1"/>
  <c r="BA7" i="30"/>
  <c r="AW7" i="30"/>
  <c r="AT7" i="30"/>
  <c r="BD7" i="30"/>
  <c r="AZ7" i="30"/>
  <c r="AV7" i="30"/>
  <c r="BB7" i="30"/>
  <c r="BC7" i="30"/>
  <c r="AY7" i="30"/>
  <c r="AU7" i="30"/>
  <c r="AX7" i="30"/>
  <c r="F7" i="30" l="1"/>
  <c r="D7" i="30" s="1"/>
  <c r="C7" i="30" l="1"/>
  <c r="J8" i="30" s="1"/>
  <c r="AO8" i="30" l="1"/>
  <c r="AK8" i="30"/>
  <c r="AG8" i="30"/>
  <c r="AC8" i="30"/>
  <c r="Y8" i="30"/>
  <c r="U8" i="30"/>
  <c r="Q8" i="30"/>
  <c r="M8" i="30"/>
  <c r="AL8" i="30"/>
  <c r="V8" i="30"/>
  <c r="AN8" i="30"/>
  <c r="AJ8" i="30"/>
  <c r="AF8" i="30"/>
  <c r="AB8" i="30"/>
  <c r="X8" i="30"/>
  <c r="T8" i="30"/>
  <c r="P8" i="30"/>
  <c r="L8" i="30"/>
  <c r="AH8" i="30"/>
  <c r="Z8" i="30"/>
  <c r="N8" i="30"/>
  <c r="AQ8" i="30"/>
  <c r="I8" i="30" s="1"/>
  <c r="AM8" i="30"/>
  <c r="AI8" i="30"/>
  <c r="AE8" i="30"/>
  <c r="AA8" i="30"/>
  <c r="W8" i="30"/>
  <c r="S8" i="30"/>
  <c r="O8" i="30"/>
  <c r="K8" i="30"/>
  <c r="AP8" i="30"/>
  <c r="AD8" i="30"/>
  <c r="R8" i="30"/>
  <c r="B7" i="30"/>
  <c r="H8" i="30" l="1"/>
  <c r="BB8" i="30" l="1"/>
  <c r="AX8" i="30"/>
  <c r="AT8" i="30"/>
  <c r="AU8" i="30"/>
  <c r="BE8" i="30"/>
  <c r="AS8" i="30" s="1"/>
  <c r="G8" i="30" s="1"/>
  <c r="E8" i="30" s="1"/>
  <c r="BA8" i="30"/>
  <c r="AW8" i="30"/>
  <c r="AY8" i="30"/>
  <c r="BD8" i="30"/>
  <c r="AZ8" i="30"/>
  <c r="AV8" i="30"/>
  <c r="BC8" i="30"/>
  <c r="F8" i="30" l="1"/>
  <c r="D8" i="30" s="1"/>
  <c r="C8" i="30" l="1"/>
  <c r="J9" i="30" s="1"/>
  <c r="AP9" i="30" l="1"/>
  <c r="AL9" i="30"/>
  <c r="AH9" i="30"/>
  <c r="AD9" i="30"/>
  <c r="Z9" i="30"/>
  <c r="V9" i="30"/>
  <c r="R9" i="30"/>
  <c r="N9" i="30"/>
  <c r="AM9" i="30"/>
  <c r="AA9" i="30"/>
  <c r="O9" i="30"/>
  <c r="AO9" i="30"/>
  <c r="AK9" i="30"/>
  <c r="AG9" i="30"/>
  <c r="AC9" i="30"/>
  <c r="Y9" i="30"/>
  <c r="U9" i="30"/>
  <c r="Q9" i="30"/>
  <c r="M9" i="30"/>
  <c r="AI9" i="30"/>
  <c r="S9" i="30"/>
  <c r="AN9" i="30"/>
  <c r="AJ9" i="30"/>
  <c r="AF9" i="30"/>
  <c r="AB9" i="30"/>
  <c r="X9" i="30"/>
  <c r="T9" i="30"/>
  <c r="P9" i="30"/>
  <c r="L9" i="30"/>
  <c r="AQ9" i="30"/>
  <c r="I9" i="30" s="1"/>
  <c r="AE9" i="30"/>
  <c r="W9" i="30"/>
  <c r="K9" i="30"/>
  <c r="B8" i="30"/>
  <c r="H9" i="30" l="1"/>
  <c r="BC9" i="30" l="1"/>
  <c r="AY9" i="30"/>
  <c r="AU9" i="30"/>
  <c r="AZ9" i="30"/>
  <c r="BB9" i="30"/>
  <c r="AX9" i="30"/>
  <c r="AT9" i="30"/>
  <c r="AV9" i="30"/>
  <c r="BE9" i="30"/>
  <c r="AS9" i="30" s="1"/>
  <c r="G9" i="30" s="1"/>
  <c r="BA9" i="30"/>
  <c r="AW9" i="30"/>
  <c r="BD9" i="30"/>
  <c r="E9" i="30" l="1"/>
  <c r="F9" i="30"/>
  <c r="D9" i="30" l="1"/>
  <c r="C9" i="30" l="1"/>
  <c r="J10" i="30" s="1"/>
  <c r="AQ10" i="30" l="1"/>
  <c r="I10" i="30" s="1"/>
  <c r="H10" i="30" s="1"/>
  <c r="AM10" i="30"/>
  <c r="AI10" i="30"/>
  <c r="AE10" i="30"/>
  <c r="AA10" i="30"/>
  <c r="W10" i="30"/>
  <c r="S10" i="30"/>
  <c r="O10" i="30"/>
  <c r="K10" i="30"/>
  <c r="AF10" i="30"/>
  <c r="T10" i="30"/>
  <c r="AP10" i="30"/>
  <c r="AL10" i="30"/>
  <c r="AH10" i="30"/>
  <c r="AD10" i="30"/>
  <c r="Z10" i="30"/>
  <c r="V10" i="30"/>
  <c r="R10" i="30"/>
  <c r="N10" i="30"/>
  <c r="AN10" i="30"/>
  <c r="AB10" i="30"/>
  <c r="P10" i="30"/>
  <c r="AO10" i="30"/>
  <c r="AK10" i="30"/>
  <c r="AG10" i="30"/>
  <c r="AC10" i="30"/>
  <c r="Y10" i="30"/>
  <c r="U10" i="30"/>
  <c r="Q10" i="30"/>
  <c r="M10" i="30"/>
  <c r="AJ10" i="30"/>
  <c r="X10" i="30"/>
  <c r="L10" i="30"/>
  <c r="B9" i="30"/>
  <c r="BD10" i="30" l="1"/>
  <c r="AZ10" i="30"/>
  <c r="AV10" i="30"/>
  <c r="BA10" i="30"/>
  <c r="BC10" i="30"/>
  <c r="AY10" i="30"/>
  <c r="AU10" i="30"/>
  <c r="BE10" i="30"/>
  <c r="AW10" i="30"/>
  <c r="BB10" i="30"/>
  <c r="AX10" i="30"/>
  <c r="AT10" i="30"/>
  <c r="AS10" i="30" l="1"/>
  <c r="G10" i="30" s="1"/>
  <c r="F10" i="30" l="1"/>
  <c r="E10" i="30"/>
  <c r="D10" i="30" l="1"/>
  <c r="C10" i="30" l="1"/>
  <c r="J11" i="30" s="1"/>
  <c r="B10" i="30" l="1"/>
  <c r="AN11" i="30"/>
  <c r="AJ11" i="30"/>
  <c r="AF11" i="30"/>
  <c r="AB11" i="30"/>
  <c r="X11" i="30"/>
  <c r="T11" i="30"/>
  <c r="P11" i="30"/>
  <c r="L11" i="30"/>
  <c r="AO11" i="30"/>
  <c r="AC11" i="30"/>
  <c r="M11" i="30"/>
  <c r="AQ11" i="30"/>
  <c r="I11" i="30" s="1"/>
  <c r="AM11" i="30"/>
  <c r="AI11" i="30"/>
  <c r="AE11" i="30"/>
  <c r="AA11" i="30"/>
  <c r="W11" i="30"/>
  <c r="S11" i="30"/>
  <c r="O11" i="30"/>
  <c r="K11" i="30"/>
  <c r="AK11" i="30"/>
  <c r="Y11" i="30"/>
  <c r="Q11" i="30"/>
  <c r="AP11" i="30"/>
  <c r="AL11" i="30"/>
  <c r="AH11" i="30"/>
  <c r="AD11" i="30"/>
  <c r="Z11" i="30"/>
  <c r="V11" i="30"/>
  <c r="R11" i="30"/>
  <c r="N11" i="30"/>
  <c r="AG11" i="30"/>
  <c r="U11" i="30"/>
  <c r="H11" i="30" l="1"/>
  <c r="BE11" i="30" l="1"/>
  <c r="AS11" i="30" s="1"/>
  <c r="G11" i="30" s="1"/>
  <c r="E11" i="30" s="1"/>
  <c r="BA11" i="30"/>
  <c r="AW11" i="30"/>
  <c r="BB11" i="30"/>
  <c r="BD11" i="30"/>
  <c r="AZ11" i="30"/>
  <c r="AV11" i="30"/>
  <c r="AX11" i="30"/>
  <c r="BC11" i="30"/>
  <c r="AY11" i="30"/>
  <c r="AU11" i="30"/>
  <c r="AT11" i="30"/>
  <c r="F11" i="30" l="1"/>
  <c r="D11" i="30" s="1"/>
  <c r="C11" i="30" l="1"/>
  <c r="J12" i="30" s="1"/>
  <c r="B11" i="30" l="1"/>
  <c r="AO12" i="30"/>
  <c r="AK12" i="30"/>
  <c r="AG12" i="30"/>
  <c r="AC12" i="30"/>
  <c r="Y12" i="30"/>
  <c r="U12" i="30"/>
  <c r="Q12" i="30"/>
  <c r="M12" i="30"/>
  <c r="AH12" i="30"/>
  <c r="V12" i="30"/>
  <c r="AN12" i="30"/>
  <c r="AJ12" i="30"/>
  <c r="AF12" i="30"/>
  <c r="AB12" i="30"/>
  <c r="X12" i="30"/>
  <c r="T12" i="30"/>
  <c r="P12" i="30"/>
  <c r="L12" i="30"/>
  <c r="AP12" i="30"/>
  <c r="AD12" i="30"/>
  <c r="R12" i="30"/>
  <c r="AQ12" i="30"/>
  <c r="I12" i="30" s="1"/>
  <c r="H12" i="30" s="1"/>
  <c r="AM12" i="30"/>
  <c r="AI12" i="30"/>
  <c r="AE12" i="30"/>
  <c r="AA12" i="30"/>
  <c r="W12" i="30"/>
  <c r="S12" i="30"/>
  <c r="O12" i="30"/>
  <c r="K12" i="30"/>
  <c r="AL12" i="30"/>
  <c r="Z12" i="30"/>
  <c r="N12" i="30"/>
  <c r="BB12" i="30" l="1"/>
  <c r="AX12" i="30"/>
  <c r="AT12" i="30"/>
  <c r="AU12" i="30"/>
  <c r="BE12" i="30"/>
  <c r="AS12" i="30" s="1"/>
  <c r="G12" i="30" s="1"/>
  <c r="F12" i="30" s="1"/>
  <c r="BA12" i="30"/>
  <c r="AW12" i="30"/>
  <c r="BC12" i="30"/>
  <c r="BD12" i="30"/>
  <c r="AZ12" i="30"/>
  <c r="AV12" i="30"/>
  <c r="AY12" i="30"/>
  <c r="E12" i="30" l="1"/>
  <c r="D12" i="30" s="1"/>
  <c r="C12" i="30" l="1"/>
  <c r="J13" i="30" s="1"/>
  <c r="AP13" i="30" l="1"/>
  <c r="AL13" i="30"/>
  <c r="AH13" i="30"/>
  <c r="AD13" i="30"/>
  <c r="Z13" i="30"/>
  <c r="V13" i="30"/>
  <c r="R13" i="30"/>
  <c r="N13" i="30"/>
  <c r="AM13" i="30"/>
  <c r="AA13" i="30"/>
  <c r="O13" i="30"/>
  <c r="AO13" i="30"/>
  <c r="AK13" i="30"/>
  <c r="AG13" i="30"/>
  <c r="AC13" i="30"/>
  <c r="Y13" i="30"/>
  <c r="U13" i="30"/>
  <c r="Q13" i="30"/>
  <c r="M13" i="30"/>
  <c r="AI13" i="30"/>
  <c r="W13" i="30"/>
  <c r="K13" i="30"/>
  <c r="AN13" i="30"/>
  <c r="AJ13" i="30"/>
  <c r="AF13" i="30"/>
  <c r="AB13" i="30"/>
  <c r="X13" i="30"/>
  <c r="T13" i="30"/>
  <c r="P13" i="30"/>
  <c r="L13" i="30"/>
  <c r="AQ13" i="30"/>
  <c r="I13" i="30" s="1"/>
  <c r="H13" i="30" s="1"/>
  <c r="AE13" i="30"/>
  <c r="S13" i="30"/>
  <c r="B12" i="30"/>
  <c r="BC13" i="30" l="1"/>
  <c r="AY13" i="30"/>
  <c r="AU13" i="30"/>
  <c r="AZ13" i="30"/>
  <c r="BB13" i="30"/>
  <c r="AX13" i="30"/>
  <c r="AT13" i="30"/>
  <c r="AV13" i="30"/>
  <c r="BE13" i="30"/>
  <c r="AS13" i="30" s="1"/>
  <c r="G13" i="30" s="1"/>
  <c r="E13" i="30" s="1"/>
  <c r="BA13" i="30"/>
  <c r="AW13" i="30"/>
  <c r="BD13" i="30"/>
  <c r="F13" i="30" l="1"/>
  <c r="D13" i="30" s="1"/>
  <c r="C13" i="30" l="1"/>
  <c r="J14" i="30" s="1"/>
  <c r="AQ14" i="30" l="1"/>
  <c r="AM14" i="30"/>
  <c r="AI14" i="30"/>
  <c r="AE14" i="30"/>
  <c r="AA14" i="30"/>
  <c r="W14" i="30"/>
  <c r="S14" i="30"/>
  <c r="O14" i="30"/>
  <c r="K14" i="30"/>
  <c r="AF14" i="30"/>
  <c r="T14" i="30"/>
  <c r="AP14" i="30"/>
  <c r="AL14" i="30"/>
  <c r="AH14" i="30"/>
  <c r="AD14" i="30"/>
  <c r="Z14" i="30"/>
  <c r="V14" i="30"/>
  <c r="R14" i="30"/>
  <c r="N14" i="30"/>
  <c r="AB14" i="30"/>
  <c r="P14" i="30"/>
  <c r="AO14" i="30"/>
  <c r="AK14" i="30"/>
  <c r="AG14" i="30"/>
  <c r="AC14" i="30"/>
  <c r="Y14" i="30"/>
  <c r="U14" i="30"/>
  <c r="Q14" i="30"/>
  <c r="M14" i="30"/>
  <c r="AN14" i="30"/>
  <c r="AJ14" i="30"/>
  <c r="X14" i="30"/>
  <c r="L14" i="30"/>
  <c r="B13" i="30"/>
  <c r="I14" i="30" l="1"/>
  <c r="H14" i="30" l="1"/>
  <c r="BD14" i="30" l="1"/>
  <c r="AZ14" i="30"/>
  <c r="AV14" i="30"/>
  <c r="BA14" i="30"/>
  <c r="BC14" i="30"/>
  <c r="AY14" i="30"/>
  <c r="AU14" i="30"/>
  <c r="BB14" i="30"/>
  <c r="AX14" i="30"/>
  <c r="AT14" i="30"/>
  <c r="BE14" i="30"/>
  <c r="AW14" i="30"/>
  <c r="AS14" i="30" l="1"/>
  <c r="G14" i="30" s="1"/>
  <c r="E14" i="30" s="1"/>
  <c r="F14" i="30" l="1"/>
  <c r="D14" i="30" s="1"/>
  <c r="C14" i="30" s="1"/>
  <c r="B14" i="30" l="1"/>
  <c r="J15" i="30" s="1"/>
  <c r="AN15" i="30" l="1"/>
  <c r="AJ15" i="30"/>
  <c r="AF15" i="30"/>
  <c r="AB15" i="30"/>
  <c r="X15" i="30"/>
  <c r="T15" i="30"/>
  <c r="P15" i="30"/>
  <c r="L15" i="30"/>
  <c r="AO15" i="30"/>
  <c r="AC15" i="30"/>
  <c r="Q15" i="30"/>
  <c r="AQ15" i="30"/>
  <c r="I15" i="30" s="1"/>
  <c r="AM15" i="30"/>
  <c r="AI15" i="30"/>
  <c r="AE15" i="30"/>
  <c r="AA15" i="30"/>
  <c r="W15" i="30"/>
  <c r="S15" i="30"/>
  <c r="O15" i="30"/>
  <c r="K15" i="30"/>
  <c r="AG15" i="30"/>
  <c r="U15" i="30"/>
  <c r="AP15" i="30"/>
  <c r="AL15" i="30"/>
  <c r="AH15" i="30"/>
  <c r="AD15" i="30"/>
  <c r="Z15" i="30"/>
  <c r="V15" i="30"/>
  <c r="R15" i="30"/>
  <c r="N15" i="30"/>
  <c r="AK15" i="30"/>
  <c r="Y15" i="30"/>
  <c r="M15" i="30"/>
  <c r="H15" i="30" l="1"/>
  <c r="BE15" i="30" l="1"/>
  <c r="BA15" i="30"/>
  <c r="AW15" i="30"/>
  <c r="BB15" i="30"/>
  <c r="BD15" i="30"/>
  <c r="AZ15" i="30"/>
  <c r="AV15" i="30"/>
  <c r="AT15" i="30"/>
  <c r="BC15" i="30"/>
  <c r="AY15" i="30"/>
  <c r="AU15" i="30"/>
  <c r="AX15" i="30"/>
  <c r="AS15" i="30" l="1"/>
  <c r="G15" i="30" s="1"/>
  <c r="E15" i="30" l="1"/>
  <c r="F15" i="30"/>
  <c r="D15" i="30" l="1"/>
  <c r="C15" i="30" l="1"/>
  <c r="B15" i="30" s="1"/>
  <c r="J16" i="30" l="1"/>
  <c r="AO16" i="30" l="1"/>
  <c r="AK16" i="30"/>
  <c r="AG16" i="30"/>
  <c r="AC16" i="30"/>
  <c r="Y16" i="30"/>
  <c r="U16" i="30"/>
  <c r="Q16" i="30"/>
  <c r="M16" i="30"/>
  <c r="AH16" i="30"/>
  <c r="V16" i="30"/>
  <c r="AN16" i="30"/>
  <c r="AJ16" i="30"/>
  <c r="AF16" i="30"/>
  <c r="AB16" i="30"/>
  <c r="X16" i="30"/>
  <c r="T16" i="30"/>
  <c r="P16" i="30"/>
  <c r="L16" i="30"/>
  <c r="AP16" i="30"/>
  <c r="AD16" i="30"/>
  <c r="R16" i="30"/>
  <c r="AQ16" i="30"/>
  <c r="I16" i="30" s="1"/>
  <c r="AM16" i="30"/>
  <c r="AI16" i="30"/>
  <c r="AE16" i="30"/>
  <c r="AA16" i="30"/>
  <c r="W16" i="30"/>
  <c r="S16" i="30"/>
  <c r="O16" i="30"/>
  <c r="K16" i="30"/>
  <c r="AL16" i="30"/>
  <c r="Z16" i="30"/>
  <c r="N16" i="30"/>
  <c r="H16" i="30" l="1"/>
  <c r="BB16" i="30" l="1"/>
  <c r="AX16" i="30"/>
  <c r="AT16" i="30"/>
  <c r="BC16" i="30"/>
  <c r="AU16" i="30"/>
  <c r="BE16" i="30"/>
  <c r="BA16" i="30"/>
  <c r="AW16" i="30"/>
  <c r="BD16" i="30"/>
  <c r="AZ16" i="30"/>
  <c r="AV16" i="30"/>
  <c r="AY16" i="30"/>
  <c r="AS16" i="30" l="1"/>
  <c r="G16" i="30" s="1"/>
  <c r="E16" i="30" s="1"/>
  <c r="F16" i="30" l="1"/>
  <c r="D16" i="30" s="1"/>
  <c r="C16" i="30" l="1"/>
  <c r="J17" i="30" s="1"/>
  <c r="AH17" i="30" s="1"/>
  <c r="AQ17" i="30" l="1"/>
  <c r="W17" i="30"/>
  <c r="AB17" i="30"/>
  <c r="S17" i="30"/>
  <c r="P17" i="30"/>
  <c r="AJ17" i="30"/>
  <c r="Q17" i="30"/>
  <c r="AK17" i="30"/>
  <c r="N17" i="30"/>
  <c r="Y17" i="30"/>
  <c r="AA17" i="30"/>
  <c r="Z17" i="30"/>
  <c r="L17" i="30"/>
  <c r="AF17" i="30"/>
  <c r="AI17" i="30"/>
  <c r="AG17" i="30"/>
  <c r="AM17" i="30"/>
  <c r="AE17" i="30"/>
  <c r="T17" i="30"/>
  <c r="K17" i="30"/>
  <c r="U17" i="30"/>
  <c r="AO17" i="30"/>
  <c r="V17" i="30"/>
  <c r="AD17" i="30"/>
  <c r="AL17" i="30"/>
  <c r="AP17" i="30"/>
  <c r="X17" i="30"/>
  <c r="AN17" i="30"/>
  <c r="M17" i="30"/>
  <c r="AC17" i="30"/>
  <c r="O17" i="30"/>
  <c r="R17" i="30"/>
  <c r="B16" i="30"/>
  <c r="I17" i="30" l="1"/>
  <c r="H17" i="30" s="1"/>
  <c r="AY17" i="30" s="1"/>
  <c r="BE17" i="30" l="1"/>
  <c r="AW17" i="30"/>
  <c r="AT17" i="30"/>
  <c r="AU17" i="30"/>
  <c r="BB17" i="30"/>
  <c r="BC17" i="30"/>
  <c r="BD17" i="30"/>
  <c r="AV17" i="30"/>
  <c r="AZ17" i="30"/>
  <c r="BA17" i="30"/>
  <c r="AX17" i="30"/>
  <c r="AS17" i="30" l="1"/>
  <c r="G17" i="30" s="1"/>
  <c r="F17" i="30" s="1"/>
  <c r="E17" i="30" l="1"/>
  <c r="D17" i="30" s="1"/>
  <c r="C17" i="30" s="1"/>
  <c r="B17" i="30" s="1"/>
  <c r="J18" i="30" l="1"/>
  <c r="AQ18" i="30" s="1"/>
  <c r="I18" i="30" s="1"/>
  <c r="H18" i="30" s="1"/>
  <c r="AL18" i="30" l="1"/>
  <c r="AC18" i="30"/>
  <c r="AJ18" i="30"/>
  <c r="AB18" i="30"/>
  <c r="Q18" i="30"/>
  <c r="AO18" i="30"/>
  <c r="V18" i="30"/>
  <c r="AF18" i="30"/>
  <c r="W18" i="30"/>
  <c r="M18" i="30"/>
  <c r="AG18" i="30"/>
  <c r="R18" i="30"/>
  <c r="T18" i="30"/>
  <c r="L18" i="30"/>
  <c r="Y18" i="30"/>
  <c r="P18" i="30"/>
  <c r="AD18" i="30"/>
  <c r="S18" i="30"/>
  <c r="AE18" i="30"/>
  <c r="X18" i="30"/>
  <c r="U18" i="30"/>
  <c r="AK18" i="30"/>
  <c r="N18" i="30"/>
  <c r="AH18" i="30"/>
  <c r="O18" i="30"/>
  <c r="AI18" i="30"/>
  <c r="AM18" i="30"/>
  <c r="AN18" i="30"/>
  <c r="Z18" i="30"/>
  <c r="AP18" i="30"/>
  <c r="K18" i="30"/>
  <c r="AA18" i="30"/>
  <c r="BE18" i="30"/>
  <c r="BA18" i="30"/>
  <c r="AW18" i="30"/>
  <c r="BC18" i="30"/>
  <c r="AX18" i="30"/>
  <c r="AT18" i="30"/>
  <c r="BB18" i="30"/>
  <c r="AV18" i="30"/>
  <c r="BD18" i="30"/>
  <c r="AZ18" i="30"/>
  <c r="AU18" i="30"/>
  <c r="AY18" i="30"/>
  <c r="AS18" i="30" l="1"/>
  <c r="G18" i="30" s="1"/>
  <c r="F18" i="30" l="1"/>
  <c r="E18" i="30"/>
  <c r="D18" i="30" l="1"/>
  <c r="C18" i="30" l="1"/>
  <c r="B18" i="30" l="1"/>
  <c r="AQ20" i="30" l="1"/>
  <c r="AM20" i="30"/>
  <c r="AI20" i="30"/>
  <c r="AE20" i="30"/>
  <c r="AA20" i="30"/>
  <c r="W20" i="30"/>
  <c r="S20" i="30"/>
  <c r="O20" i="30"/>
  <c r="K20" i="30"/>
  <c r="AP20" i="30"/>
  <c r="AL20" i="30"/>
  <c r="AH20" i="30"/>
  <c r="AD20" i="30"/>
  <c r="Z20" i="30"/>
  <c r="V20" i="30"/>
  <c r="R20" i="30"/>
  <c r="N20" i="30"/>
  <c r="AK20" i="30"/>
  <c r="AC20" i="30"/>
  <c r="U20" i="30"/>
  <c r="M20" i="30"/>
  <c r="AJ20" i="30"/>
  <c r="AB20" i="30"/>
  <c r="T20" i="30"/>
  <c r="L20" i="30"/>
  <c r="AN20" i="30"/>
  <c r="AF20" i="30"/>
  <c r="P20" i="30"/>
  <c r="AO20" i="30"/>
  <c r="AG20" i="30"/>
  <c r="Y20" i="30"/>
  <c r="Q20" i="30"/>
  <c r="X20" i="30"/>
  <c r="I20" i="30" l="1"/>
  <c r="H20" i="30" s="1"/>
  <c r="BD20" i="30" s="1"/>
  <c r="BA20" i="30" l="1"/>
  <c r="AY20" i="30"/>
  <c r="AW20" i="30"/>
  <c r="AT20" i="30"/>
  <c r="BC20" i="30"/>
  <c r="AX20" i="30"/>
  <c r="BB20" i="30"/>
  <c r="AV20" i="30"/>
  <c r="BE20" i="30"/>
  <c r="AS20" i="30" s="1"/>
  <c r="G20" i="30" s="1"/>
  <c r="AU20" i="30"/>
  <c r="AZ20" i="30"/>
  <c r="F20" i="30"/>
  <c r="E20" i="30"/>
  <c r="D20" i="30" l="1"/>
  <c r="C20" i="30" l="1"/>
  <c r="J21" i="30" s="1"/>
  <c r="B20" i="30" l="1"/>
  <c r="AO21" i="30"/>
  <c r="AK21" i="30"/>
  <c r="AG21" i="30"/>
  <c r="AC21" i="30"/>
  <c r="Y21" i="30"/>
  <c r="U21" i="30"/>
  <c r="AN21" i="30"/>
  <c r="AJ21" i="30"/>
  <c r="AF21" i="30"/>
  <c r="AB21" i="30"/>
  <c r="X21" i="30"/>
  <c r="T21" i="30"/>
  <c r="P21" i="30"/>
  <c r="L21" i="30"/>
  <c r="AQ21" i="30"/>
  <c r="AM21" i="30"/>
  <c r="AI21" i="30"/>
  <c r="AE21" i="30"/>
  <c r="AA21" i="30"/>
  <c r="W21" i="30"/>
  <c r="S21" i="30"/>
  <c r="O21" i="30"/>
  <c r="K21" i="30"/>
  <c r="AP21" i="30"/>
  <c r="Z21" i="30"/>
  <c r="N21" i="30"/>
  <c r="AD21" i="30"/>
  <c r="AL21" i="30"/>
  <c r="V21" i="30"/>
  <c r="M21" i="30"/>
  <c r="AH21" i="30"/>
  <c r="R21" i="30"/>
  <c r="Q21" i="30"/>
  <c r="I21" i="30" l="1"/>
  <c r="H21" i="30" s="1"/>
  <c r="BB21" i="30" l="1"/>
  <c r="AX21" i="30"/>
  <c r="AT21" i="30"/>
  <c r="BE21" i="30"/>
  <c r="BA21" i="30"/>
  <c r="AW21" i="30"/>
  <c r="BD21" i="30"/>
  <c r="AZ21" i="30"/>
  <c r="AV21" i="30"/>
  <c r="BC21" i="30"/>
  <c r="AU21" i="30"/>
  <c r="AY21" i="30"/>
  <c r="AS21" i="30" l="1"/>
  <c r="G21" i="30" s="1"/>
  <c r="E21" i="30" s="1"/>
  <c r="F21" i="30" l="1"/>
  <c r="D21" i="30" s="1"/>
  <c r="C21" i="30" s="1"/>
  <c r="J22" i="30" s="1"/>
  <c r="AP22" i="30" l="1"/>
  <c r="AL22" i="30"/>
  <c r="AH22" i="30"/>
  <c r="AD22" i="30"/>
  <c r="Z22" i="30"/>
  <c r="V22" i="30"/>
  <c r="R22" i="30"/>
  <c r="N22" i="30"/>
  <c r="AO22" i="30"/>
  <c r="AK22" i="30"/>
  <c r="AG22" i="30"/>
  <c r="AC22" i="30"/>
  <c r="Y22" i="30"/>
  <c r="U22" i="30"/>
  <c r="Q22" i="30"/>
  <c r="M22" i="30"/>
  <c r="AN22" i="30"/>
  <c r="AJ22" i="30"/>
  <c r="AF22" i="30"/>
  <c r="AB22" i="30"/>
  <c r="X22" i="30"/>
  <c r="T22" i="30"/>
  <c r="P22" i="30"/>
  <c r="L22" i="30"/>
  <c r="AI22" i="30"/>
  <c r="S22" i="30"/>
  <c r="W22" i="30"/>
  <c r="AE22" i="30"/>
  <c r="O22" i="30"/>
  <c r="AM22" i="30"/>
  <c r="AQ22" i="30"/>
  <c r="AA22" i="30"/>
  <c r="K22" i="30"/>
  <c r="B21" i="30"/>
  <c r="I22" i="30" l="1"/>
  <c r="H22" i="30" s="1"/>
  <c r="BC22" i="30" l="1"/>
  <c r="AY22" i="30"/>
  <c r="AU22" i="30"/>
  <c r="BB22" i="30"/>
  <c r="AX22" i="30"/>
  <c r="AT22" i="30"/>
  <c r="BE22" i="30"/>
  <c r="BA22" i="30"/>
  <c r="AW22" i="30"/>
  <c r="AZ22" i="30"/>
  <c r="BD22" i="30"/>
  <c r="AV22" i="30"/>
  <c r="AS22" i="30" l="1"/>
  <c r="G22" i="30" s="1"/>
  <c r="E22" i="30" s="1"/>
  <c r="F22" i="30" l="1"/>
  <c r="D22" i="30" s="1"/>
  <c r="C22" i="30" l="1"/>
  <c r="J23" i="30" s="1"/>
  <c r="AQ23" i="30" l="1"/>
  <c r="AM23" i="30"/>
  <c r="AI23" i="30"/>
  <c r="AE23" i="30"/>
  <c r="AA23" i="30"/>
  <c r="W23" i="30"/>
  <c r="S23" i="30"/>
  <c r="O23" i="30"/>
  <c r="K23" i="30"/>
  <c r="AP23" i="30"/>
  <c r="AL23" i="30"/>
  <c r="AH23" i="30"/>
  <c r="AD23" i="30"/>
  <c r="Z23" i="30"/>
  <c r="V23" i="30"/>
  <c r="R23" i="30"/>
  <c r="N23" i="30"/>
  <c r="AO23" i="30"/>
  <c r="AK23" i="30"/>
  <c r="AG23" i="30"/>
  <c r="AC23" i="30"/>
  <c r="Y23" i="30"/>
  <c r="U23" i="30"/>
  <c r="Q23" i="30"/>
  <c r="M23" i="30"/>
  <c r="AB23" i="30"/>
  <c r="L23" i="30"/>
  <c r="AF23" i="30"/>
  <c r="AN23" i="30"/>
  <c r="X23" i="30"/>
  <c r="AJ23" i="30"/>
  <c r="T23" i="30"/>
  <c r="P23" i="30"/>
  <c r="B22" i="30"/>
  <c r="I23" i="30" l="1"/>
  <c r="H23" i="30" s="1"/>
  <c r="BD23" i="30" s="1"/>
  <c r="AW23" i="30" l="1"/>
  <c r="AX23" i="30"/>
  <c r="BC23" i="30"/>
  <c r="BA23" i="30"/>
  <c r="BB23" i="30"/>
  <c r="AV23" i="30"/>
  <c r="BE23" i="30"/>
  <c r="AS23" i="30" s="1"/>
  <c r="G23" i="30" s="1"/>
  <c r="E23" i="30" s="1"/>
  <c r="AU23" i="30"/>
  <c r="AZ23" i="30"/>
  <c r="AT23" i="30"/>
  <c r="AY23" i="30"/>
  <c r="F23" i="30" l="1"/>
  <c r="D23" i="30" s="1"/>
  <c r="C23" i="30" l="1"/>
  <c r="J24" i="30" s="1"/>
  <c r="B23" i="30" l="1"/>
  <c r="AN24" i="30"/>
  <c r="AJ24" i="30"/>
  <c r="AF24" i="30"/>
  <c r="AB24" i="30"/>
  <c r="X24" i="30"/>
  <c r="T24" i="30"/>
  <c r="P24" i="30"/>
  <c r="L24" i="30"/>
  <c r="AQ24" i="30"/>
  <c r="AM24" i="30"/>
  <c r="AI24" i="30"/>
  <c r="AE24" i="30"/>
  <c r="AA24" i="30"/>
  <c r="W24" i="30"/>
  <c r="S24" i="30"/>
  <c r="O24" i="30"/>
  <c r="K24" i="30"/>
  <c r="AP24" i="30"/>
  <c r="AL24" i="30"/>
  <c r="AH24" i="30"/>
  <c r="AD24" i="30"/>
  <c r="Z24" i="30"/>
  <c r="V24" i="30"/>
  <c r="R24" i="30"/>
  <c r="N24" i="30"/>
  <c r="AK24" i="30"/>
  <c r="U24" i="30"/>
  <c r="Y24" i="30"/>
  <c r="AG24" i="30"/>
  <c r="Q24" i="30"/>
  <c r="AC24" i="30"/>
  <c r="M24" i="30"/>
  <c r="AO24" i="30"/>
  <c r="I24" i="30" l="1"/>
  <c r="H24" i="30" s="1"/>
  <c r="BE24" i="30" l="1"/>
  <c r="BA24" i="30"/>
  <c r="AW24" i="30"/>
  <c r="BD24" i="30"/>
  <c r="AZ24" i="30"/>
  <c r="AV24" i="30"/>
  <c r="BC24" i="30"/>
  <c r="AY24" i="30"/>
  <c r="AU24" i="30"/>
  <c r="BB24" i="30"/>
  <c r="AX24" i="30"/>
  <c r="AT24" i="30"/>
  <c r="AS24" i="30" l="1"/>
  <c r="G24" i="30" s="1"/>
  <c r="E24" i="30" l="1"/>
  <c r="F24" i="30"/>
  <c r="D24" i="30" l="1"/>
  <c r="C24" i="30" l="1"/>
  <c r="J25" i="30" s="1"/>
  <c r="B24" i="30" l="1"/>
  <c r="AQ25" i="30"/>
  <c r="AM25" i="30"/>
  <c r="AP25" i="30"/>
  <c r="AL25" i="30"/>
  <c r="AH25" i="30"/>
  <c r="AN25" i="30"/>
  <c r="AG25" i="30"/>
  <c r="AC25" i="30"/>
  <c r="Y25" i="30"/>
  <c r="U25" i="30"/>
  <c r="Q25" i="30"/>
  <c r="M25" i="30"/>
  <c r="AK25" i="30"/>
  <c r="AF25" i="30"/>
  <c r="AB25" i="30"/>
  <c r="X25" i="30"/>
  <c r="T25" i="30"/>
  <c r="P25" i="30"/>
  <c r="L25" i="30"/>
  <c r="AJ25" i="30"/>
  <c r="AE25" i="30"/>
  <c r="AA25" i="30"/>
  <c r="W25" i="30"/>
  <c r="S25" i="30"/>
  <c r="O25" i="30"/>
  <c r="K25" i="30"/>
  <c r="AD25" i="30"/>
  <c r="N25" i="30"/>
  <c r="R25" i="30"/>
  <c r="Z25" i="30"/>
  <c r="AO25" i="30"/>
  <c r="V25" i="30"/>
  <c r="AI25" i="30"/>
  <c r="I25" i="30" l="1"/>
  <c r="H25" i="30" s="1"/>
  <c r="BD25" i="30" s="1"/>
  <c r="AT25" i="30" l="1"/>
  <c r="AX25" i="30"/>
  <c r="AW25" i="30"/>
  <c r="BC25" i="30"/>
  <c r="BA25" i="30"/>
  <c r="BE25" i="30"/>
  <c r="AS25" i="30" s="1"/>
  <c r="G25" i="30" s="1"/>
  <c r="F25" i="30" s="1"/>
  <c r="AV25" i="30"/>
  <c r="AU25" i="30"/>
  <c r="AZ25" i="30"/>
  <c r="BB25" i="30"/>
  <c r="AY25" i="30"/>
  <c r="E25" i="30" l="1"/>
  <c r="D25" i="30" s="1"/>
  <c r="C25" i="30" l="1"/>
  <c r="J26" i="30" s="1"/>
  <c r="B25" i="30" l="1"/>
  <c r="AN26" i="30"/>
  <c r="AJ26" i="30"/>
  <c r="AF26" i="30"/>
  <c r="AB26" i="30"/>
  <c r="X26" i="30"/>
  <c r="T26" i="30"/>
  <c r="P26" i="30"/>
  <c r="L26" i="30"/>
  <c r="AQ26" i="30"/>
  <c r="AM26" i="30"/>
  <c r="AI26" i="30"/>
  <c r="AE26" i="30"/>
  <c r="AA26" i="30"/>
  <c r="W26" i="30"/>
  <c r="S26" i="30"/>
  <c r="O26" i="30"/>
  <c r="K26" i="30"/>
  <c r="AO26" i="30"/>
  <c r="AG26" i="30"/>
  <c r="Y26" i="30"/>
  <c r="Q26" i="30"/>
  <c r="AL26" i="30"/>
  <c r="AD26" i="30"/>
  <c r="V26" i="30"/>
  <c r="N26" i="30"/>
  <c r="AK26" i="30"/>
  <c r="AC26" i="30"/>
  <c r="U26" i="30"/>
  <c r="M26" i="30"/>
  <c r="AH26" i="30"/>
  <c r="AP26" i="30"/>
  <c r="Z26" i="30"/>
  <c r="R26" i="30"/>
  <c r="I26" i="30" l="1"/>
  <c r="H26" i="30" s="1"/>
  <c r="BE26" i="30" l="1"/>
  <c r="BA26" i="30"/>
  <c r="AW26" i="30"/>
  <c r="BD26" i="30"/>
  <c r="AZ26" i="30"/>
  <c r="AV26" i="30"/>
  <c r="AX26" i="30"/>
  <c r="BC26" i="30"/>
  <c r="AU26" i="30"/>
  <c r="BB26" i="30"/>
  <c r="AT26" i="30"/>
  <c r="AY26" i="30"/>
  <c r="AS26" i="30" l="1"/>
  <c r="G26" i="30" s="1"/>
  <c r="E26" i="30" l="1"/>
  <c r="F26" i="30"/>
  <c r="D26" i="30" l="1"/>
  <c r="C26" i="30" l="1"/>
  <c r="J27" i="30" s="1"/>
  <c r="B26" i="30" l="1"/>
  <c r="AO27" i="30"/>
  <c r="AK27" i="30"/>
  <c r="AG27" i="30"/>
  <c r="AC27" i="30"/>
  <c r="Y27" i="30"/>
  <c r="U27" i="30"/>
  <c r="Q27" i="30"/>
  <c r="M27" i="30"/>
  <c r="AN27" i="30"/>
  <c r="AJ27" i="30"/>
  <c r="AF27" i="30"/>
  <c r="AB27" i="30"/>
  <c r="X27" i="30"/>
  <c r="T27" i="30"/>
  <c r="P27" i="30"/>
  <c r="L27" i="30"/>
  <c r="AP27" i="30"/>
  <c r="AH27" i="30"/>
  <c r="Z27" i="30"/>
  <c r="R27" i="30"/>
  <c r="AM27" i="30"/>
  <c r="AE27" i="30"/>
  <c r="W27" i="30"/>
  <c r="O27" i="30"/>
  <c r="AL27" i="30"/>
  <c r="AD27" i="30"/>
  <c r="V27" i="30"/>
  <c r="N27" i="30"/>
  <c r="AQ27" i="30"/>
  <c r="K27" i="30"/>
  <c r="AI27" i="30"/>
  <c r="AA27" i="30"/>
  <c r="S27" i="30"/>
  <c r="I27" i="30" l="1"/>
  <c r="H27" i="30" s="1"/>
  <c r="BB27" i="30" l="1"/>
  <c r="AX27" i="30"/>
  <c r="AT27" i="30"/>
  <c r="BE27" i="30"/>
  <c r="BA27" i="30"/>
  <c r="AW27" i="30"/>
  <c r="AY27" i="30"/>
  <c r="BD27" i="30"/>
  <c r="AV27" i="30"/>
  <c r="BC27" i="30"/>
  <c r="AU27" i="30"/>
  <c r="AZ27" i="30"/>
  <c r="AS27" i="30" l="1"/>
  <c r="G27" i="30" s="1"/>
  <c r="E27" i="30" s="1"/>
  <c r="F27" i="30" l="1"/>
  <c r="D27" i="30" s="1"/>
  <c r="C27" i="30" l="1"/>
  <c r="J28" i="30" s="1"/>
  <c r="AP28" i="30" l="1"/>
  <c r="AL28" i="30"/>
  <c r="AH28" i="30"/>
  <c r="AD28" i="30"/>
  <c r="Z28" i="30"/>
  <c r="V28" i="30"/>
  <c r="R28" i="30"/>
  <c r="N28" i="30"/>
  <c r="AO28" i="30"/>
  <c r="AK28" i="30"/>
  <c r="AG28" i="30"/>
  <c r="AC28" i="30"/>
  <c r="Y28" i="30"/>
  <c r="U28" i="30"/>
  <c r="Q28" i="30"/>
  <c r="M28" i="30"/>
  <c r="AQ28" i="30"/>
  <c r="AI28" i="30"/>
  <c r="AA28" i="30"/>
  <c r="S28" i="30"/>
  <c r="K28" i="30"/>
  <c r="AN28" i="30"/>
  <c r="AF28" i="30"/>
  <c r="X28" i="30"/>
  <c r="P28" i="30"/>
  <c r="AM28" i="30"/>
  <c r="AE28" i="30"/>
  <c r="W28" i="30"/>
  <c r="O28" i="30"/>
  <c r="T28" i="30"/>
  <c r="AB28" i="30"/>
  <c r="L28" i="30"/>
  <c r="AJ28" i="30"/>
  <c r="B27" i="30"/>
  <c r="I28" i="30" l="1"/>
  <c r="H28" i="30" s="1"/>
  <c r="BC28" i="30" s="1"/>
  <c r="AV28" i="30" l="1"/>
  <c r="AT28" i="30"/>
  <c r="BD28" i="30"/>
  <c r="BB28" i="30"/>
  <c r="BE28" i="30"/>
  <c r="AU28" i="30"/>
  <c r="BA28" i="30"/>
  <c r="AZ28" i="30"/>
  <c r="AY28" i="30"/>
  <c r="AW28" i="30"/>
  <c r="AX28" i="30"/>
  <c r="AS28" i="30" l="1"/>
  <c r="G28" i="30" s="1"/>
  <c r="E28" i="30" s="1"/>
  <c r="F28" i="30" l="1"/>
  <c r="D28" i="30" s="1"/>
  <c r="C28" i="30" s="1"/>
  <c r="B28" i="30" s="1"/>
  <c r="J29" i="30" l="1"/>
  <c r="AQ29" i="30" s="1"/>
  <c r="AF29" i="30" l="1"/>
  <c r="M29" i="30"/>
  <c r="V29" i="30"/>
  <c r="T29" i="30"/>
  <c r="AN29" i="30"/>
  <c r="R29" i="30"/>
  <c r="U29" i="30"/>
  <c r="Y29" i="30"/>
  <c r="AC29" i="30"/>
  <c r="AO29" i="30"/>
  <c r="AL29" i="30"/>
  <c r="AB29" i="30"/>
  <c r="O29" i="30"/>
  <c r="Z29" i="30"/>
  <c r="S29" i="30"/>
  <c r="X29" i="30"/>
  <c r="AG29" i="30"/>
  <c r="AJ29" i="30"/>
  <c r="AH29" i="30"/>
  <c r="AE29" i="30"/>
  <c r="AI29" i="30"/>
  <c r="AM29" i="30"/>
  <c r="AP29" i="30"/>
  <c r="I29" i="30" s="1"/>
  <c r="H29" i="30" s="1"/>
  <c r="W29" i="30"/>
  <c r="AK29" i="30"/>
  <c r="P29" i="30"/>
  <c r="Q29" i="30"/>
  <c r="L29" i="30"/>
  <c r="N29" i="30"/>
  <c r="AD29" i="30"/>
  <c r="K29" i="30"/>
  <c r="AA29" i="30"/>
  <c r="BD29" i="30" l="1"/>
  <c r="BC29" i="30"/>
  <c r="AX29" i="30"/>
  <c r="AT29" i="30"/>
  <c r="AY29" i="30"/>
  <c r="BE29" i="30"/>
  <c r="AV29" i="30"/>
  <c r="AW29" i="30"/>
  <c r="BA29" i="30"/>
  <c r="AZ29" i="30"/>
  <c r="AU29" i="30"/>
  <c r="BB29" i="30"/>
  <c r="AS29" i="30" l="1"/>
  <c r="G29" i="30" s="1"/>
  <c r="F29" i="30" s="1"/>
  <c r="E29" i="30" l="1"/>
  <c r="D29" i="30" s="1"/>
  <c r="C29" i="30" s="1"/>
  <c r="B29" i="30" l="1"/>
  <c r="J30" i="30" s="1"/>
  <c r="AB30" i="30" l="1"/>
  <c r="L30" i="30"/>
  <c r="AE30" i="30"/>
  <c r="O30" i="30"/>
  <c r="U30" i="30"/>
  <c r="Z30" i="30"/>
  <c r="Y30" i="30"/>
  <c r="V30" i="30"/>
  <c r="X30" i="30"/>
  <c r="AQ30" i="30"/>
  <c r="AA30" i="30"/>
  <c r="K30" i="30"/>
  <c r="M30" i="30"/>
  <c r="R30" i="30"/>
  <c r="N30" i="30"/>
  <c r="AJ30" i="30"/>
  <c r="AM30" i="30"/>
  <c r="AK30" i="30"/>
  <c r="AO30" i="30"/>
  <c r="AN30" i="30"/>
  <c r="Q30" i="30"/>
  <c r="T30" i="30"/>
  <c r="AP30" i="30"/>
  <c r="AL30" i="30"/>
  <c r="W30" i="30"/>
  <c r="AF30" i="30"/>
  <c r="P30" i="30"/>
  <c r="AI30" i="30"/>
  <c r="S30" i="30"/>
  <c r="AC30" i="30"/>
  <c r="AH30" i="30"/>
  <c r="AG30" i="30"/>
  <c r="AD30" i="30"/>
  <c r="I30" i="30"/>
  <c r="H30" i="30" s="1"/>
  <c r="BE30" i="30" s="1"/>
  <c r="BB30" i="30" l="1"/>
  <c r="AX30" i="30"/>
  <c r="AW30" i="30"/>
  <c r="BA30" i="30"/>
  <c r="AU30" i="30"/>
  <c r="BD30" i="30"/>
  <c r="AS30" i="30" s="1"/>
  <c r="G30" i="30" s="1"/>
  <c r="E30" i="30" s="1"/>
  <c r="AY30" i="30"/>
  <c r="AV30" i="30"/>
  <c r="BC30" i="30"/>
  <c r="AT30" i="30"/>
  <c r="AZ30" i="30"/>
  <c r="F30" i="30" l="1"/>
  <c r="D30" i="30" s="1"/>
  <c r="C30" i="30" s="1"/>
  <c r="J31" i="30" s="1"/>
  <c r="B30" i="30" l="1"/>
  <c r="AO31" i="30"/>
  <c r="AK31" i="30"/>
  <c r="AG31" i="30"/>
  <c r="AC31" i="30"/>
  <c r="Y31" i="30"/>
  <c r="U31" i="30"/>
  <c r="Q31" i="30"/>
  <c r="M31" i="30"/>
  <c r="AN31" i="30"/>
  <c r="AJ31" i="30"/>
  <c r="AF31" i="30"/>
  <c r="AB31" i="30"/>
  <c r="X31" i="30"/>
  <c r="T31" i="30"/>
  <c r="P31" i="30"/>
  <c r="L31" i="30"/>
  <c r="AL31" i="30"/>
  <c r="AD31" i="30"/>
  <c r="V31" i="30"/>
  <c r="N31" i="30"/>
  <c r="AQ31" i="30"/>
  <c r="AI31" i="30"/>
  <c r="AA31" i="30"/>
  <c r="S31" i="30"/>
  <c r="K31" i="30"/>
  <c r="AP31" i="30"/>
  <c r="AH31" i="30"/>
  <c r="Z31" i="30"/>
  <c r="R31" i="30"/>
  <c r="O31" i="30"/>
  <c r="AM31" i="30"/>
  <c r="AE31" i="30"/>
  <c r="W31" i="30"/>
  <c r="I31" i="30" l="1"/>
  <c r="H31" i="30" s="1"/>
  <c r="BB31" i="30" l="1"/>
  <c r="AX31" i="30"/>
  <c r="AT31" i="30"/>
  <c r="BE31" i="30"/>
  <c r="BA31" i="30"/>
  <c r="AW31" i="30"/>
  <c r="BC31" i="30"/>
  <c r="AU31" i="30"/>
  <c r="AZ31" i="30"/>
  <c r="AY31" i="30"/>
  <c r="AV31" i="30"/>
  <c r="BD31" i="30"/>
  <c r="AS31" i="30" l="1"/>
  <c r="G31" i="30" s="1"/>
  <c r="F31" i="30" s="1"/>
  <c r="E31" i="30" l="1"/>
  <c r="D31" i="30" s="1"/>
  <c r="C31" i="30" s="1"/>
  <c r="B31" i="30" s="1"/>
  <c r="J32" i="30" l="1"/>
  <c r="AP32" i="30" l="1"/>
  <c r="AL32" i="30"/>
  <c r="AH32" i="30"/>
  <c r="AD32" i="30"/>
  <c r="Z32" i="30"/>
  <c r="V32" i="30"/>
  <c r="R32" i="30"/>
  <c r="N32" i="30"/>
  <c r="AO32" i="30"/>
  <c r="AK32" i="30"/>
  <c r="AG32" i="30"/>
  <c r="AC32" i="30"/>
  <c r="Y32" i="30"/>
  <c r="U32" i="30"/>
  <c r="Q32" i="30"/>
  <c r="M32" i="30"/>
  <c r="AM32" i="30"/>
  <c r="AE32" i="30"/>
  <c r="W32" i="30"/>
  <c r="O32" i="30"/>
  <c r="AJ32" i="30"/>
  <c r="AB32" i="30"/>
  <c r="T32" i="30"/>
  <c r="L32" i="30"/>
  <c r="AQ32" i="30"/>
  <c r="I32" i="30" s="1"/>
  <c r="H32" i="30" s="1"/>
  <c r="AI32" i="30"/>
  <c r="AA32" i="30"/>
  <c r="S32" i="30"/>
  <c r="K32" i="30"/>
  <c r="X32" i="30"/>
  <c r="P32" i="30"/>
  <c r="AN32" i="30"/>
  <c r="AF32" i="30"/>
  <c r="BC32" i="30" l="1"/>
  <c r="AY32" i="30"/>
  <c r="AU32" i="30"/>
  <c r="BB32" i="30"/>
  <c r="AX32" i="30"/>
  <c r="AT32" i="30"/>
  <c r="BD32" i="30"/>
  <c r="AV32" i="30"/>
  <c r="BA32" i="30"/>
  <c r="AZ32" i="30"/>
  <c r="BE32" i="30"/>
  <c r="AW32" i="30"/>
  <c r="AS32" i="30" l="1"/>
  <c r="G32" i="30" s="1"/>
  <c r="E32" i="30" l="1"/>
  <c r="F32" i="30"/>
  <c r="D32" i="30" l="1"/>
  <c r="C32" i="30" s="1"/>
  <c r="B32" i="30" s="1"/>
  <c r="AN34" i="30" l="1"/>
  <c r="AJ34" i="30"/>
  <c r="AF34" i="30"/>
  <c r="AB34" i="30"/>
  <c r="X34" i="30"/>
  <c r="T34" i="30"/>
  <c r="P34" i="30"/>
  <c r="L34" i="30"/>
  <c r="AQ34" i="30"/>
  <c r="AM34" i="30"/>
  <c r="AI34" i="30"/>
  <c r="AE34" i="30"/>
  <c r="AA34" i="30"/>
  <c r="W34" i="30"/>
  <c r="S34" i="30"/>
  <c r="O34" i="30"/>
  <c r="K34" i="30"/>
  <c r="AO34" i="30"/>
  <c r="AG34" i="30"/>
  <c r="Y34" i="30"/>
  <c r="Q34" i="30"/>
  <c r="AL34" i="30"/>
  <c r="AD34" i="30"/>
  <c r="V34" i="30"/>
  <c r="N34" i="30"/>
  <c r="AK34" i="30"/>
  <c r="AC34" i="30"/>
  <c r="U34" i="30"/>
  <c r="M34" i="30"/>
  <c r="AP34" i="30"/>
  <c r="AH34" i="30"/>
  <c r="Z34" i="30"/>
  <c r="R34" i="30"/>
  <c r="I34" i="30" l="1"/>
  <c r="H34" i="30" s="1"/>
  <c r="BE34" i="30" l="1"/>
  <c r="BA34" i="30"/>
  <c r="AW34" i="30"/>
  <c r="BC34" i="30"/>
  <c r="AX34" i="30"/>
  <c r="BB34" i="30"/>
  <c r="AV34" i="30"/>
  <c r="AY34" i="30"/>
  <c r="AU34" i="30"/>
  <c r="BD34" i="30"/>
  <c r="AT34" i="30"/>
  <c r="AZ34" i="30"/>
  <c r="AS34" i="30" l="1"/>
  <c r="G34" i="30" s="1"/>
  <c r="E34" i="30" l="1"/>
  <c r="F34" i="30"/>
  <c r="D34" i="30" l="1"/>
  <c r="C34" i="30" s="1"/>
  <c r="B34" i="30" s="1"/>
  <c r="J35" i="30" l="1"/>
  <c r="AP35" i="30" s="1"/>
  <c r="AI35" i="30" l="1"/>
  <c r="O35" i="30"/>
  <c r="X35" i="30"/>
  <c r="AB35" i="30"/>
  <c r="K35" i="30"/>
  <c r="M35" i="30"/>
  <c r="AQ35" i="30"/>
  <c r="I35" i="30" s="1"/>
  <c r="H35" i="30" s="1"/>
  <c r="AG35" i="30"/>
  <c r="Q35" i="30"/>
  <c r="S35" i="30"/>
  <c r="W35" i="30"/>
  <c r="L35" i="30"/>
  <c r="AF35" i="30"/>
  <c r="Y35" i="30"/>
  <c r="N35" i="30"/>
  <c r="AE35" i="30"/>
  <c r="AM35" i="30"/>
  <c r="P35" i="30"/>
  <c r="AN35" i="30"/>
  <c r="AC35" i="30"/>
  <c r="R35" i="30"/>
  <c r="Z35" i="30"/>
  <c r="AO35" i="30"/>
  <c r="AD35" i="30"/>
  <c r="AH35" i="30"/>
  <c r="AA35" i="30"/>
  <c r="T35" i="30"/>
  <c r="AJ35" i="30"/>
  <c r="U35" i="30"/>
  <c r="AK35" i="30"/>
  <c r="V35" i="30"/>
  <c r="AL35" i="30"/>
  <c r="BC35" i="30" l="1"/>
  <c r="AY35" i="30"/>
  <c r="AU35" i="30"/>
  <c r="BB35" i="30"/>
  <c r="AX35" i="30"/>
  <c r="AT35" i="30"/>
  <c r="BE35" i="30"/>
  <c r="BA35" i="30"/>
  <c r="AW35" i="30"/>
  <c r="BD35" i="30"/>
  <c r="AV35" i="30"/>
  <c r="AZ35" i="30"/>
  <c r="AS35" i="30" l="1"/>
  <c r="G35" i="30" s="1"/>
  <c r="E35" i="30" s="1"/>
  <c r="F35" i="30" l="1"/>
  <c r="D35" i="30" s="1"/>
  <c r="C35" i="30" s="1"/>
  <c r="J36" i="30" s="1"/>
  <c r="B35" i="30" l="1"/>
  <c r="AQ36" i="30"/>
  <c r="AM36" i="30"/>
  <c r="AI36" i="30"/>
  <c r="AE36" i="30"/>
  <c r="AA36" i="30"/>
  <c r="W36" i="30"/>
  <c r="S36" i="30"/>
  <c r="O36" i="30"/>
  <c r="K36" i="30"/>
  <c r="AP36" i="30"/>
  <c r="AL36" i="30"/>
  <c r="AH36" i="30"/>
  <c r="AD36" i="30"/>
  <c r="Z36" i="30"/>
  <c r="V36" i="30"/>
  <c r="R36" i="30"/>
  <c r="N36" i="30"/>
  <c r="AO36" i="30"/>
  <c r="AK36" i="30"/>
  <c r="AG36" i="30"/>
  <c r="AC36" i="30"/>
  <c r="Y36" i="30"/>
  <c r="U36" i="30"/>
  <c r="Q36" i="30"/>
  <c r="M36" i="30"/>
  <c r="AJ36" i="30"/>
  <c r="T36" i="30"/>
  <c r="AF36" i="30"/>
  <c r="P36" i="30"/>
  <c r="AB36" i="30"/>
  <c r="X36" i="30"/>
  <c r="L36" i="30"/>
  <c r="AN36" i="30"/>
  <c r="I36" i="30" l="1"/>
  <c r="H36" i="30" s="1"/>
  <c r="BD36" i="30" s="1"/>
  <c r="BA36" i="30" l="1"/>
  <c r="AT36" i="30"/>
  <c r="AU36" i="30"/>
  <c r="AV36" i="30"/>
  <c r="BE36" i="30"/>
  <c r="AS36" i="30" s="1"/>
  <c r="G36" i="30" s="1"/>
  <c r="AX36" i="30"/>
  <c r="AY36" i="30"/>
  <c r="AZ36" i="30"/>
  <c r="AW36" i="30"/>
  <c r="BB36" i="30"/>
  <c r="BC36" i="30"/>
  <c r="E36" i="30" l="1"/>
  <c r="F36" i="30"/>
  <c r="D36" i="30" l="1"/>
  <c r="C36" i="30" l="1"/>
  <c r="J37" i="30" s="1"/>
  <c r="AB37" i="30" l="1"/>
  <c r="L37" i="30"/>
  <c r="AE37" i="30"/>
  <c r="O37" i="30"/>
  <c r="AH37" i="30"/>
  <c r="R37" i="30"/>
  <c r="AO37" i="30"/>
  <c r="AG37" i="30"/>
  <c r="AM37" i="30"/>
  <c r="AC37" i="30"/>
  <c r="AN37" i="30"/>
  <c r="X37" i="30"/>
  <c r="AQ37" i="30"/>
  <c r="AA37" i="30"/>
  <c r="K37" i="30"/>
  <c r="AD37" i="30"/>
  <c r="N37" i="30"/>
  <c r="Y37" i="30"/>
  <c r="Q37" i="30"/>
  <c r="AJ37" i="30"/>
  <c r="W37" i="30"/>
  <c r="AK37" i="30"/>
  <c r="AP37" i="30"/>
  <c r="AF37" i="30"/>
  <c r="P37" i="30"/>
  <c r="AI37" i="30"/>
  <c r="S37" i="30"/>
  <c r="AL37" i="30"/>
  <c r="V37" i="30"/>
  <c r="M37" i="30"/>
  <c r="U37" i="30"/>
  <c r="T37" i="30"/>
  <c r="Z37" i="30"/>
  <c r="B36" i="30"/>
  <c r="I37" i="30" l="1"/>
  <c r="H37" i="30" s="1"/>
  <c r="AV37" i="30" s="1"/>
  <c r="AZ37" i="30" l="1"/>
  <c r="AX37" i="30"/>
  <c r="BA37" i="30"/>
  <c r="AY37" i="30"/>
  <c r="BE37" i="30"/>
  <c r="AW37" i="30"/>
  <c r="BC37" i="30"/>
  <c r="BD37" i="30"/>
  <c r="AT37" i="30"/>
  <c r="AU37" i="30"/>
  <c r="BB37" i="30"/>
  <c r="AS37" i="30" l="1"/>
  <c r="G37" i="30" s="1"/>
  <c r="F37" i="30" l="1"/>
  <c r="E37" i="30"/>
  <c r="D37" i="30" l="1"/>
  <c r="C37" i="30" s="1"/>
  <c r="B37" i="30" l="1"/>
  <c r="J38" i="30" s="1"/>
  <c r="AO38" i="30" l="1"/>
  <c r="Y38" i="30"/>
  <c r="AN38" i="30"/>
  <c r="X38" i="30"/>
  <c r="AQ38" i="30"/>
  <c r="I38" i="30" s="1"/>
  <c r="H38" i="30" s="1"/>
  <c r="BB38" i="30" s="1"/>
  <c r="AA38" i="30"/>
  <c r="K38" i="30"/>
  <c r="Z38" i="30"/>
  <c r="AK38" i="30"/>
  <c r="U38" i="30"/>
  <c r="AJ38" i="30"/>
  <c r="T38" i="30"/>
  <c r="AM38" i="30"/>
  <c r="W38" i="30"/>
  <c r="AL38" i="30"/>
  <c r="AD38" i="30"/>
  <c r="V38" i="30"/>
  <c r="AG38" i="30"/>
  <c r="Q38" i="30"/>
  <c r="AF38" i="30"/>
  <c r="P38" i="30"/>
  <c r="AI38" i="30"/>
  <c r="S38" i="30"/>
  <c r="N38" i="30"/>
  <c r="AC38" i="30"/>
  <c r="M38" i="30"/>
  <c r="AB38" i="30"/>
  <c r="L38" i="30"/>
  <c r="AE38" i="30"/>
  <c r="O38" i="30"/>
  <c r="AH38" i="30"/>
  <c r="AP38" i="30"/>
  <c r="R38" i="30"/>
  <c r="AT38" i="30"/>
  <c r="BE38" i="30"/>
  <c r="BA38" i="30"/>
  <c r="AW38" i="30"/>
  <c r="BD38" i="30"/>
  <c r="AZ38" i="30"/>
  <c r="AV38" i="30"/>
  <c r="BC38" i="30"/>
  <c r="AY38" i="30"/>
  <c r="AU38" i="30"/>
  <c r="AX38" i="30" l="1"/>
  <c r="AS38" i="30"/>
  <c r="G38" i="30" s="1"/>
  <c r="E38" i="30" s="1"/>
  <c r="F38" i="30" l="1"/>
  <c r="D38" i="30" s="1"/>
  <c r="C38" i="30" l="1"/>
  <c r="J39" i="30" s="1"/>
  <c r="B38" i="30" l="1"/>
  <c r="AP39" i="30"/>
  <c r="AL39" i="30"/>
  <c r="AH39" i="30"/>
  <c r="AD39" i="30"/>
  <c r="Z39" i="30"/>
  <c r="V39" i="30"/>
  <c r="R39" i="30"/>
  <c r="N39" i="30"/>
  <c r="AO39" i="30"/>
  <c r="AK39" i="30"/>
  <c r="AG39" i="30"/>
  <c r="AC39" i="30"/>
  <c r="Y39" i="30"/>
  <c r="U39" i="30"/>
  <c r="Q39" i="30"/>
  <c r="M39" i="30"/>
  <c r="AN39" i="30"/>
  <c r="AJ39" i="30"/>
  <c r="AF39" i="30"/>
  <c r="AB39" i="30"/>
  <c r="X39" i="30"/>
  <c r="T39" i="30"/>
  <c r="P39" i="30"/>
  <c r="L39" i="30"/>
  <c r="AE39" i="30"/>
  <c r="O39" i="30"/>
  <c r="AQ39" i="30"/>
  <c r="AA39" i="30"/>
  <c r="K39" i="30"/>
  <c r="AM39" i="30"/>
  <c r="W39" i="30"/>
  <c r="AI39" i="30"/>
  <c r="S39" i="30"/>
  <c r="I39" i="30" l="1"/>
  <c r="H39" i="30" s="1"/>
  <c r="BC39" i="30" l="1"/>
  <c r="AY39" i="30"/>
  <c r="AU39" i="30"/>
  <c r="BB39" i="30"/>
  <c r="AX39" i="30"/>
  <c r="AT39" i="30"/>
  <c r="BE39" i="30"/>
  <c r="BA39" i="30"/>
  <c r="AW39" i="30"/>
  <c r="AV39" i="30"/>
  <c r="BD39" i="30"/>
  <c r="AZ39" i="30"/>
  <c r="AS39" i="30" l="1"/>
  <c r="G39" i="30" s="1"/>
  <c r="E39" i="30" l="1"/>
  <c r="F39" i="30"/>
  <c r="D39" i="30" l="1"/>
  <c r="C39" i="30" l="1"/>
  <c r="J40" i="30" s="1"/>
  <c r="B39" i="30" l="1"/>
  <c r="AQ40" i="30"/>
  <c r="AM40" i="30"/>
  <c r="AI40" i="30"/>
  <c r="AE40" i="30"/>
  <c r="AA40" i="30"/>
  <c r="W40" i="30"/>
  <c r="S40" i="30"/>
  <c r="O40" i="30"/>
  <c r="K40" i="30"/>
  <c r="AP40" i="30"/>
  <c r="AL40" i="30"/>
  <c r="AH40" i="30"/>
  <c r="AD40" i="30"/>
  <c r="Z40" i="30"/>
  <c r="V40" i="30"/>
  <c r="R40" i="30"/>
  <c r="N40" i="30"/>
  <c r="AO40" i="30"/>
  <c r="AK40" i="30"/>
  <c r="AG40" i="30"/>
  <c r="AC40" i="30"/>
  <c r="Y40" i="30"/>
  <c r="U40" i="30"/>
  <c r="Q40" i="30"/>
  <c r="M40" i="30"/>
  <c r="AN40" i="30"/>
  <c r="X40" i="30"/>
  <c r="AJ40" i="30"/>
  <c r="T40" i="30"/>
  <c r="AF40" i="30"/>
  <c r="P40" i="30"/>
  <c r="AB40" i="30"/>
  <c r="L40" i="30"/>
  <c r="I40" i="30" l="1"/>
  <c r="H40" i="30" s="1"/>
  <c r="BD40" i="30" s="1"/>
  <c r="AW40" i="30" l="1"/>
  <c r="AX40" i="30"/>
  <c r="BC40" i="30"/>
  <c r="BA40" i="30"/>
  <c r="BB40" i="30"/>
  <c r="AV40" i="30"/>
  <c r="BE40" i="30"/>
  <c r="AS40" i="30" s="1"/>
  <c r="G40" i="30" s="1"/>
  <c r="F40" i="30" s="1"/>
  <c r="AU40" i="30"/>
  <c r="AZ40" i="30"/>
  <c r="AT40" i="30"/>
  <c r="AY40" i="30"/>
  <c r="E40" i="30" l="1"/>
  <c r="D40" i="30" s="1"/>
  <c r="C40" i="30" s="1"/>
  <c r="B40" i="30" s="1"/>
  <c r="J41" i="30" l="1"/>
  <c r="AN41" i="30" l="1"/>
  <c r="AJ41" i="30"/>
  <c r="AF41" i="30"/>
  <c r="AB41" i="30"/>
  <c r="X41" i="30"/>
  <c r="T41" i="30"/>
  <c r="P41" i="30"/>
  <c r="L41" i="30"/>
  <c r="AQ41" i="30"/>
  <c r="AM41" i="30"/>
  <c r="AI41" i="30"/>
  <c r="AE41" i="30"/>
  <c r="AA41" i="30"/>
  <c r="W41" i="30"/>
  <c r="S41" i="30"/>
  <c r="O41" i="30"/>
  <c r="K41" i="30"/>
  <c r="AP41" i="30"/>
  <c r="AL41" i="30"/>
  <c r="AH41" i="30"/>
  <c r="AD41" i="30"/>
  <c r="Z41" i="30"/>
  <c r="V41" i="30"/>
  <c r="R41" i="30"/>
  <c r="N41" i="30"/>
  <c r="AG41" i="30"/>
  <c r="Q41" i="30"/>
  <c r="AC41" i="30"/>
  <c r="M41" i="30"/>
  <c r="AO41" i="30"/>
  <c r="Y41" i="30"/>
  <c r="AK41" i="30"/>
  <c r="U41" i="30"/>
  <c r="I41" i="30" l="1"/>
  <c r="H41" i="30" s="1"/>
  <c r="BE41" i="30" l="1"/>
  <c r="BA41" i="30"/>
  <c r="AW41" i="30"/>
  <c r="BD41" i="30"/>
  <c r="AZ41" i="30"/>
  <c r="AV41" i="30"/>
  <c r="BC41" i="30"/>
  <c r="AY41" i="30"/>
  <c r="AU41" i="30"/>
  <c r="AX41" i="30"/>
  <c r="AT41" i="30"/>
  <c r="BB41" i="30"/>
  <c r="AS41" i="30" l="1"/>
  <c r="G41" i="30" s="1"/>
  <c r="E41" i="30" l="1"/>
  <c r="F41" i="30"/>
  <c r="D41" i="30" l="1"/>
  <c r="C41" i="30" s="1"/>
  <c r="B41" i="30" s="1"/>
  <c r="J42" i="30" l="1"/>
  <c r="AO42" i="30" l="1"/>
  <c r="AK42" i="30"/>
  <c r="AG42" i="30"/>
  <c r="AC42" i="30"/>
  <c r="Y42" i="30"/>
  <c r="U42" i="30"/>
  <c r="Q42" i="30"/>
  <c r="M42" i="30"/>
  <c r="AN42" i="30"/>
  <c r="AJ42" i="30"/>
  <c r="AF42" i="30"/>
  <c r="AB42" i="30"/>
  <c r="X42" i="30"/>
  <c r="T42" i="30"/>
  <c r="P42" i="30"/>
  <c r="L42" i="30"/>
  <c r="AQ42" i="30"/>
  <c r="AM42" i="30"/>
  <c r="AI42" i="30"/>
  <c r="AE42" i="30"/>
  <c r="AA42" i="30"/>
  <c r="W42" i="30"/>
  <c r="S42" i="30"/>
  <c r="O42" i="30"/>
  <c r="K42" i="30"/>
  <c r="AP42" i="30"/>
  <c r="Z42" i="30"/>
  <c r="AL42" i="30"/>
  <c r="V42" i="30"/>
  <c r="AH42" i="30"/>
  <c r="R42" i="30"/>
  <c r="N42" i="30"/>
  <c r="AD42" i="30"/>
  <c r="I42" i="30" l="1"/>
  <c r="H42" i="30" s="1"/>
  <c r="BB42" i="30" l="1"/>
  <c r="AX42" i="30"/>
  <c r="AT42" i="30"/>
  <c r="BE42" i="30"/>
  <c r="BA42" i="30"/>
  <c r="AW42" i="30"/>
  <c r="BD42" i="30"/>
  <c r="AZ42" i="30"/>
  <c r="AV42" i="30"/>
  <c r="BC42" i="30"/>
  <c r="AY42" i="30"/>
  <c r="AU42" i="30"/>
  <c r="AS42" i="30" l="1"/>
  <c r="G42" i="30" s="1"/>
  <c r="F42" i="30" s="1"/>
  <c r="E42" i="30" l="1"/>
  <c r="D42" i="30" s="1"/>
  <c r="C42" i="30" l="1"/>
  <c r="J43" i="30" s="1"/>
  <c r="AP43" i="30" l="1"/>
  <c r="AL43" i="30"/>
  <c r="AH43" i="30"/>
  <c r="AD43" i="30"/>
  <c r="Z43" i="30"/>
  <c r="V43" i="30"/>
  <c r="R43" i="30"/>
  <c r="N43" i="30"/>
  <c r="AO43" i="30"/>
  <c r="AK43" i="30"/>
  <c r="AG43" i="30"/>
  <c r="AC43" i="30"/>
  <c r="Y43" i="30"/>
  <c r="U43" i="30"/>
  <c r="Q43" i="30"/>
  <c r="M43" i="30"/>
  <c r="AN43" i="30"/>
  <c r="AJ43" i="30"/>
  <c r="AF43" i="30"/>
  <c r="AB43" i="30"/>
  <c r="X43" i="30"/>
  <c r="T43" i="30"/>
  <c r="P43" i="30"/>
  <c r="L43" i="30"/>
  <c r="AI43" i="30"/>
  <c r="S43" i="30"/>
  <c r="AE43" i="30"/>
  <c r="O43" i="30"/>
  <c r="AQ43" i="30"/>
  <c r="AA43" i="30"/>
  <c r="K43" i="30"/>
  <c r="W43" i="30"/>
  <c r="AM43" i="30"/>
  <c r="B42" i="30"/>
  <c r="I43" i="30" l="1"/>
  <c r="H43" i="30" s="1"/>
  <c r="BC43" i="30" l="1"/>
  <c r="AY43" i="30"/>
  <c r="AU43" i="30"/>
  <c r="BB43" i="30"/>
  <c r="AX43" i="30"/>
  <c r="AT43" i="30"/>
  <c r="BE43" i="30"/>
  <c r="BA43" i="30"/>
  <c r="AW43" i="30"/>
  <c r="AZ43" i="30"/>
  <c r="AV43" i="30"/>
  <c r="BD43" i="30"/>
  <c r="AS43" i="30" l="1"/>
  <c r="G43" i="30" s="1"/>
  <c r="F43" i="30" s="1"/>
  <c r="E43" i="30" l="1"/>
  <c r="D43" i="30" s="1"/>
  <c r="C43" i="30" l="1"/>
  <c r="B43" i="30" l="1"/>
  <c r="J44" i="30" s="1"/>
  <c r="AI44" i="30" l="1"/>
  <c r="S44" i="30"/>
  <c r="AL44" i="30"/>
  <c r="V44" i="30"/>
  <c r="AK44" i="30"/>
  <c r="U44" i="30"/>
  <c r="L44" i="30"/>
  <c r="T44" i="30"/>
  <c r="AH44" i="30"/>
  <c r="AG44" i="30"/>
  <c r="AN44" i="30"/>
  <c r="AQ44" i="30"/>
  <c r="I44" i="30" s="1"/>
  <c r="H44" i="30" s="1"/>
  <c r="AZ44" i="30" s="1"/>
  <c r="N44" i="30"/>
  <c r="X44" i="30"/>
  <c r="AE44" i="30"/>
  <c r="O44" i="30"/>
  <c r="R44" i="30"/>
  <c r="Q44" i="30"/>
  <c r="AF44" i="30"/>
  <c r="K44" i="30"/>
  <c r="AC44" i="30"/>
  <c r="P44" i="30"/>
  <c r="AA44" i="30"/>
  <c r="AM44" i="30"/>
  <c r="W44" i="30"/>
  <c r="AP44" i="30"/>
  <c r="Z44" i="30"/>
  <c r="AO44" i="30"/>
  <c r="Y44" i="30"/>
  <c r="AB44" i="30"/>
  <c r="AJ44" i="30"/>
  <c r="AD44" i="30"/>
  <c r="M44" i="30"/>
  <c r="AX44" i="30" l="1"/>
  <c r="AY44" i="30"/>
  <c r="BC44" i="30"/>
  <c r="AW44" i="30"/>
  <c r="AT44" i="30"/>
  <c r="BD44" i="30"/>
  <c r="BA44" i="30"/>
  <c r="BB44" i="30"/>
  <c r="AV44" i="30"/>
  <c r="BE44" i="30"/>
  <c r="AU44" i="30"/>
  <c r="AS44" i="30" l="1"/>
  <c r="G44" i="30" s="1"/>
  <c r="F44" i="30" s="1"/>
  <c r="E44" i="30" l="1"/>
  <c r="D44" i="30" s="1"/>
  <c r="C44" i="30" s="1"/>
  <c r="J45" i="30" s="1"/>
  <c r="B44" i="30" l="1"/>
  <c r="AO45" i="30"/>
  <c r="AK45" i="30"/>
  <c r="AN45" i="30"/>
  <c r="AJ45" i="30"/>
  <c r="AF45" i="30"/>
  <c r="AB45" i="30"/>
  <c r="X45" i="30"/>
  <c r="AQ45" i="30"/>
  <c r="AI45" i="30"/>
  <c r="AD45" i="30"/>
  <c r="Y45" i="30"/>
  <c r="T45" i="30"/>
  <c r="P45" i="30"/>
  <c r="L45" i="30"/>
  <c r="AP45" i="30"/>
  <c r="AH45" i="30"/>
  <c r="AC45" i="30"/>
  <c r="W45" i="30"/>
  <c r="S45" i="30"/>
  <c r="O45" i="30"/>
  <c r="K45" i="30"/>
  <c r="AM45" i="30"/>
  <c r="AG45" i="30"/>
  <c r="AA45" i="30"/>
  <c r="V45" i="30"/>
  <c r="R45" i="30"/>
  <c r="N45" i="30"/>
  <c r="U45" i="30"/>
  <c r="AL45" i="30"/>
  <c r="Q45" i="30"/>
  <c r="AE45" i="30"/>
  <c r="M45" i="30"/>
  <c r="Z45" i="30"/>
  <c r="I45" i="30" l="1"/>
  <c r="H45" i="30" s="1"/>
  <c r="BE45" i="30" s="1"/>
  <c r="AU45" i="30" l="1"/>
  <c r="AZ45" i="30"/>
  <c r="AT45" i="30"/>
  <c r="AV45" i="30"/>
  <c r="AW45" i="30"/>
  <c r="AX45" i="30"/>
  <c r="BD45" i="30"/>
  <c r="AS45" i="30" s="1"/>
  <c r="G45" i="30" s="1"/>
  <c r="BA45" i="30"/>
  <c r="BB45" i="30"/>
  <c r="BC45" i="30"/>
  <c r="AY45" i="30"/>
  <c r="E45" i="30" l="1"/>
  <c r="F45" i="30"/>
  <c r="D45" i="30" l="1"/>
  <c r="C45" i="30" l="1"/>
  <c r="B45" i="30" l="1"/>
  <c r="J46" i="30" s="1"/>
  <c r="AI46" i="30" l="1"/>
  <c r="S46" i="30"/>
  <c r="AL46" i="30"/>
  <c r="V46" i="30"/>
  <c r="AK46" i="30"/>
  <c r="U46" i="30"/>
  <c r="P46" i="30"/>
  <c r="X46" i="30"/>
  <c r="AH46" i="30"/>
  <c r="AG46" i="30"/>
  <c r="AB46" i="30"/>
  <c r="AQ46" i="30"/>
  <c r="I46" i="30" s="1"/>
  <c r="H46" i="30" s="1"/>
  <c r="AZ46" i="30" s="1"/>
  <c r="K46" i="30"/>
  <c r="M46" i="30"/>
  <c r="AE46" i="30"/>
  <c r="O46" i="30"/>
  <c r="R46" i="30"/>
  <c r="Q46" i="30"/>
  <c r="AJ46" i="30"/>
  <c r="AA46" i="30"/>
  <c r="N46" i="30"/>
  <c r="T46" i="30"/>
  <c r="AD46" i="30"/>
  <c r="AM46" i="30"/>
  <c r="W46" i="30"/>
  <c r="AP46" i="30"/>
  <c r="Z46" i="30"/>
  <c r="AO46" i="30"/>
  <c r="Y46" i="30"/>
  <c r="AF46" i="30"/>
  <c r="AN46" i="30"/>
  <c r="AC46" i="30"/>
  <c r="L46" i="30"/>
  <c r="BA46" i="30" l="1"/>
  <c r="AX46" i="30"/>
  <c r="AY46" i="30"/>
  <c r="BC46" i="30"/>
  <c r="AT46" i="30"/>
  <c r="BD46" i="30"/>
  <c r="BE46" i="30"/>
  <c r="BB46" i="30"/>
  <c r="AV46" i="30"/>
  <c r="AW46" i="30"/>
  <c r="AU46" i="30"/>
  <c r="AS46" i="30" l="1"/>
  <c r="G46" i="30" s="1"/>
  <c r="F46" i="30" l="1"/>
  <c r="E46" i="30"/>
  <c r="D46" i="30" l="1"/>
  <c r="C46" i="30" s="1"/>
  <c r="B46" i="30" l="1"/>
  <c r="J47" i="30" s="1"/>
  <c r="AJ47" i="30" l="1"/>
  <c r="AB47" i="30"/>
  <c r="AE47" i="30"/>
  <c r="AH47" i="30"/>
  <c r="AK47" i="30"/>
  <c r="X47" i="30"/>
  <c r="AA47" i="30"/>
  <c r="U47" i="30"/>
  <c r="L47" i="30"/>
  <c r="AC47" i="30"/>
  <c r="AD47" i="30"/>
  <c r="R47" i="30"/>
  <c r="AN47" i="30"/>
  <c r="AQ47" i="30"/>
  <c r="K47" i="30"/>
  <c r="N47" i="30"/>
  <c r="M47" i="30"/>
  <c r="O47" i="30"/>
  <c r="AL47" i="30"/>
  <c r="AF47" i="30"/>
  <c r="AP47" i="30"/>
  <c r="AO47" i="30"/>
  <c r="Q47" i="30"/>
  <c r="S47" i="30"/>
  <c r="AG47" i="30"/>
  <c r="W47" i="30"/>
  <c r="Y47" i="30"/>
  <c r="AI47" i="30"/>
  <c r="AM47" i="30"/>
  <c r="V47" i="30"/>
  <c r="P47" i="30"/>
  <c r="Z47" i="30"/>
  <c r="T47" i="30"/>
  <c r="I47" i="30" l="1"/>
  <c r="H47" i="30" s="1"/>
  <c r="AW47" i="30" s="1"/>
  <c r="AT47" i="30" l="1"/>
  <c r="AV47" i="30"/>
  <c r="AX47" i="30"/>
  <c r="BA47" i="30"/>
  <c r="BE47" i="30"/>
  <c r="AS47" i="30" s="1"/>
  <c r="G47" i="30" s="1"/>
  <c r="BC47" i="30"/>
  <c r="BB47" i="30"/>
  <c r="BD47" i="30"/>
  <c r="AZ47" i="30"/>
  <c r="AU47" i="30"/>
  <c r="AY47" i="30"/>
  <c r="E47" i="30" l="1"/>
  <c r="F47" i="30"/>
  <c r="D47" i="30" l="1"/>
  <c r="C47" i="30" s="1"/>
  <c r="J48" i="30" s="1"/>
  <c r="AP48" i="30" s="1"/>
  <c r="B47" i="30" l="1"/>
  <c r="AC48" i="30"/>
  <c r="AN48" i="30"/>
  <c r="AI48" i="30"/>
  <c r="T48" i="30"/>
  <c r="AO48" i="30"/>
  <c r="O48" i="30"/>
  <c r="L48" i="30"/>
  <c r="AA48" i="30"/>
  <c r="S48" i="30"/>
  <c r="AJ48" i="30"/>
  <c r="N48" i="30"/>
  <c r="Y48" i="30"/>
  <c r="K48" i="30"/>
  <c r="AF48" i="30"/>
  <c r="W48" i="30"/>
  <c r="V48" i="30"/>
  <c r="M48" i="30"/>
  <c r="X48" i="30"/>
  <c r="AE48" i="30"/>
  <c r="P48" i="30"/>
  <c r="AK48" i="30"/>
  <c r="AB48" i="30"/>
  <c r="AD48" i="30"/>
  <c r="U48" i="30"/>
  <c r="AQ48" i="30"/>
  <c r="AG48" i="30"/>
  <c r="AL48" i="30"/>
  <c r="R48" i="30"/>
  <c r="AH48" i="30"/>
  <c r="Q48" i="30"/>
  <c r="AM48" i="30"/>
  <c r="Z48" i="30"/>
  <c r="I48" i="30" l="1"/>
  <c r="H48" i="30" s="1"/>
  <c r="AU48" i="30" s="1"/>
  <c r="AV48" i="30" l="1"/>
  <c r="AX48" i="30"/>
  <c r="AZ48" i="30"/>
  <c r="BA48" i="30"/>
  <c r="BD48" i="30"/>
  <c r="BE48" i="30"/>
  <c r="AW48" i="30"/>
  <c r="AY48" i="30"/>
  <c r="AT48" i="30"/>
  <c r="BB48" i="30"/>
  <c r="BC48" i="30"/>
  <c r="AS48" i="30" l="1"/>
  <c r="G48" i="30" s="1"/>
  <c r="E48" i="30" s="1"/>
  <c r="F48" i="30" l="1"/>
  <c r="D48" i="30" s="1"/>
  <c r="C48" i="30" s="1"/>
  <c r="B48" i="30" l="1"/>
  <c r="J49" i="30" s="1"/>
  <c r="AE49" i="30" l="1"/>
  <c r="O49" i="30"/>
  <c r="AF49" i="30"/>
  <c r="AO49" i="30"/>
  <c r="T49" i="30"/>
  <c r="AC49" i="30"/>
  <c r="AG49" i="30"/>
  <c r="Q49" i="30"/>
  <c r="N49" i="30"/>
  <c r="L49" i="30"/>
  <c r="AM49" i="30"/>
  <c r="AD49" i="30"/>
  <c r="AB49" i="30"/>
  <c r="AQ49" i="30"/>
  <c r="AA49" i="30"/>
  <c r="K49" i="30"/>
  <c r="Z49" i="30"/>
  <c r="AJ49" i="30"/>
  <c r="X49" i="30"/>
  <c r="AL49" i="30"/>
  <c r="AP49" i="30"/>
  <c r="AN49" i="30"/>
  <c r="W49" i="30"/>
  <c r="AI49" i="30"/>
  <c r="S49" i="30"/>
  <c r="AK49" i="30"/>
  <c r="P49" i="30"/>
  <c r="Y49" i="30"/>
  <c r="AH49" i="30"/>
  <c r="M49" i="30"/>
  <c r="V49" i="30"/>
  <c r="U49" i="30"/>
  <c r="R49" i="30"/>
  <c r="I49" i="30"/>
  <c r="H49" i="30" s="1"/>
  <c r="BD49" i="30" s="1"/>
  <c r="BC49" i="30" l="1"/>
  <c r="AU49" i="30"/>
  <c r="AT49" i="30"/>
  <c r="BA49" i="30"/>
  <c r="AV49" i="30"/>
  <c r="AY49" i="30"/>
  <c r="AW49" i="30"/>
  <c r="AZ49" i="30"/>
  <c r="AX49" i="30"/>
  <c r="BE49" i="30"/>
  <c r="AS49" i="30" s="1"/>
  <c r="G49" i="30" s="1"/>
  <c r="BB49" i="30"/>
  <c r="E49" i="30" l="1"/>
  <c r="F49" i="30"/>
  <c r="D49" i="30" l="1"/>
  <c r="C49" i="30" s="1"/>
  <c r="J50" i="30" s="1"/>
  <c r="AO50" i="30" s="1"/>
  <c r="O50" i="30" l="1"/>
  <c r="B49" i="30"/>
  <c r="AM50" i="30"/>
  <c r="N50" i="30"/>
  <c r="K50" i="30"/>
  <c r="AD50" i="30"/>
  <c r="X50" i="30"/>
  <c r="S50" i="30"/>
  <c r="R50" i="30"/>
  <c r="AB50" i="30"/>
  <c r="Z50" i="30"/>
  <c r="AQ50" i="30"/>
  <c r="AN50" i="30"/>
  <c r="AL50" i="30"/>
  <c r="W50" i="30"/>
  <c r="AP50" i="30"/>
  <c r="L50" i="30"/>
  <c r="M50" i="30"/>
  <c r="V50" i="30"/>
  <c r="AE50" i="30"/>
  <c r="AH50" i="30"/>
  <c r="AA50" i="30"/>
  <c r="P50" i="30"/>
  <c r="AF50" i="30"/>
  <c r="Q50" i="30"/>
  <c r="AI50" i="30"/>
  <c r="T50" i="30"/>
  <c r="AJ50" i="30"/>
  <c r="U50" i="30"/>
  <c r="AC50" i="30"/>
  <c r="AG50" i="30"/>
  <c r="AK50" i="30"/>
  <c r="I50" i="30" s="1"/>
  <c r="H50" i="30" s="1"/>
  <c r="Y50" i="30"/>
  <c r="BC50" i="30" l="1"/>
  <c r="AY50" i="30"/>
  <c r="BD50" i="30"/>
  <c r="AX50" i="30"/>
  <c r="AT50" i="30"/>
  <c r="BB50" i="30"/>
  <c r="AW50" i="30"/>
  <c r="BA50" i="30"/>
  <c r="AZ50" i="30"/>
  <c r="AV50" i="30"/>
  <c r="BE50" i="30"/>
  <c r="AU50" i="30"/>
  <c r="AS50" i="30" l="1"/>
  <c r="G50" i="30" s="1"/>
  <c r="E50" i="30" s="1"/>
  <c r="F50" i="30" l="1"/>
  <c r="D50" i="30" s="1"/>
  <c r="C50" i="30" s="1"/>
  <c r="J51" i="30" s="1"/>
  <c r="B50" i="30" l="1"/>
  <c r="AQ51" i="30"/>
  <c r="AM51" i="30"/>
  <c r="AI51" i="30"/>
  <c r="AE51" i="30"/>
  <c r="AA51" i="30"/>
  <c r="W51" i="30"/>
  <c r="S51" i="30"/>
  <c r="O51" i="30"/>
  <c r="K51" i="30"/>
  <c r="AP51" i="30"/>
  <c r="AK51" i="30"/>
  <c r="AF51" i="30"/>
  <c r="Z51" i="30"/>
  <c r="U51" i="30"/>
  <c r="P51" i="30"/>
  <c r="AO51" i="30"/>
  <c r="AJ51" i="30"/>
  <c r="AD51" i="30"/>
  <c r="Y51" i="30"/>
  <c r="T51" i="30"/>
  <c r="N51" i="30"/>
  <c r="AN51" i="30"/>
  <c r="AC51" i="30"/>
  <c r="R51" i="30"/>
  <c r="AL51" i="30"/>
  <c r="AB51" i="30"/>
  <c r="Q51" i="30"/>
  <c r="AH51" i="30"/>
  <c r="X51" i="30"/>
  <c r="M51" i="30"/>
  <c r="L51" i="30"/>
  <c r="AG51" i="30"/>
  <c r="V51" i="30"/>
  <c r="I51" i="30" l="1"/>
  <c r="H51" i="30" s="1"/>
  <c r="AZ51" i="30" s="1"/>
  <c r="AW51" i="30" l="1"/>
  <c r="AY51" i="30"/>
  <c r="BD51" i="30"/>
  <c r="AT51" i="30"/>
  <c r="BE51" i="30"/>
  <c r="BC51" i="30"/>
  <c r="BA51" i="30"/>
  <c r="AX51" i="30"/>
  <c r="AV51" i="30"/>
  <c r="BB51" i="30"/>
  <c r="AU51" i="30"/>
  <c r="AS51" i="30" l="1"/>
  <c r="G51" i="30" s="1"/>
  <c r="E51" i="30" l="1"/>
  <c r="F51" i="30"/>
  <c r="D51" i="30" l="1"/>
  <c r="C51" i="30" s="1"/>
  <c r="J52" i="30" s="1"/>
  <c r="AN52" i="30" s="1"/>
  <c r="B51" i="30" l="1"/>
  <c r="AD52" i="30"/>
  <c r="U52" i="30"/>
  <c r="Q52" i="30"/>
  <c r="AL52" i="30"/>
  <c r="AO52" i="30"/>
  <c r="M52" i="30"/>
  <c r="AP52" i="30"/>
  <c r="R52" i="30"/>
  <c r="S52" i="30"/>
  <c r="AK52" i="30"/>
  <c r="AC52" i="30"/>
  <c r="Y52" i="30"/>
  <c r="Z52" i="30"/>
  <c r="AI52" i="30"/>
  <c r="V52" i="30"/>
  <c r="N52" i="30"/>
  <c r="AG52" i="30"/>
  <c r="AH52" i="30"/>
  <c r="AM52" i="30"/>
  <c r="P52" i="30"/>
  <c r="W52" i="30"/>
  <c r="T52" i="30"/>
  <c r="K52" i="30"/>
  <c r="AA52" i="30"/>
  <c r="AQ52" i="30"/>
  <c r="AB52" i="30"/>
  <c r="O52" i="30"/>
  <c r="AE52" i="30"/>
  <c r="L52" i="30"/>
  <c r="AJ52" i="30"/>
  <c r="AF52" i="30"/>
  <c r="X52" i="30"/>
  <c r="I52" i="30" l="1"/>
  <c r="H52" i="30" s="1"/>
  <c r="BE52" i="30" s="1"/>
  <c r="BB52" i="30" l="1"/>
  <c r="AX52" i="30"/>
  <c r="BD52" i="30"/>
  <c r="BC52" i="30"/>
  <c r="AY52" i="30"/>
  <c r="AW52" i="30"/>
  <c r="AT52" i="30"/>
  <c r="AV52" i="30"/>
  <c r="BA52" i="30"/>
  <c r="AU52" i="30"/>
  <c r="AZ52" i="30"/>
  <c r="AS52" i="30"/>
  <c r="G52" i="30" s="1"/>
  <c r="E52" i="30" l="1"/>
  <c r="F52" i="30"/>
  <c r="D52" i="30" l="1"/>
  <c r="C52" i="30" l="1"/>
  <c r="B52" i="30" l="1"/>
</calcChain>
</file>

<file path=xl/sharedStrings.xml><?xml version="1.0" encoding="utf-8"?>
<sst xmlns="http://schemas.openxmlformats.org/spreadsheetml/2006/main" count="57" uniqueCount="44">
  <si>
    <t>b0</t>
    <phoneticPr fontId="1"/>
  </si>
  <si>
    <t>b1</t>
    <phoneticPr fontId="1"/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</si>
  <si>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</si>
  <si>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</si>
  <si>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</si>
  <si>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</si>
  <si>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</si>
  <si>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</si>
  <si>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</si>
  <si>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</si>
  <si>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</si>
  <si>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</si>
  <si>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</si>
  <si>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</si>
  <si>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</si>
  <si>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b15</t>
  </si>
  <si>
    <t>b16</t>
  </si>
  <si>
    <t>b17</t>
  </si>
  <si>
    <t>b18</t>
  </si>
  <si>
    <t>b19</t>
  </si>
  <si>
    <t>b20</t>
  </si>
  <si>
    <t>b21</t>
  </si>
  <si>
    <t>b22</t>
  </si>
  <si>
    <t>b23</t>
  </si>
  <si>
    <t>b24</t>
  </si>
  <si>
    <t>b25</t>
  </si>
  <si>
    <t>b26</t>
  </si>
  <si>
    <t>b27</t>
  </si>
  <si>
    <t>b28</t>
  </si>
  <si>
    <t>b29</t>
  </si>
  <si>
    <t>b30</t>
  </si>
  <si>
    <t>b31</t>
  </si>
  <si>
    <t>b32</t>
  </si>
  <si>
    <t>Value</t>
    <phoneticPr fontId="1"/>
  </si>
  <si>
    <t>Number of
TailZero</t>
    <phoneticPr fontId="1"/>
  </si>
  <si>
    <t>Odd</t>
    <phoneticPr fontId="1"/>
  </si>
  <si>
    <t>Number of
TailOne</t>
    <phoneticPr fontId="1"/>
  </si>
  <si>
    <t>Upper</t>
    <phoneticPr fontId="1"/>
  </si>
  <si>
    <t>Number of
UpperZero</t>
    <phoneticPr fontId="1"/>
  </si>
  <si>
    <t>Head</t>
    <phoneticPr fontId="1"/>
  </si>
  <si>
    <t>Number of
Tail 01</t>
    <phoneticPr fontId="1"/>
  </si>
  <si>
    <t>Base</t>
    <phoneticPr fontId="1"/>
  </si>
  <si>
    <t>Input a number into the cell J4</t>
    <phoneticPr fontId="1"/>
  </si>
  <si>
    <t>Work Space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</si>
</sst>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8"/>
      <name val="Arial Narrow"/>
      <family val="2"/>
    </font>
    <font>
      <b/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CCFF99"/>
      <color rgb="FFCC66FF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06D70-FB61-4C3B-AC03-2B403430001E}">
  <sheetPr codeName="Sheet1"/>
  <dimension ref="A1:BE63"/>
  <sheetViews>
    <sheetView tabSelected="1" zoomScale="85" zoomScaleNormal="85" workbookViewId="0">
      <selection activeCell="J4" sqref="J4"/>
    </sheetView>
  </sheetViews>
  <sheetFormatPr defaultColWidth="4" defaultRowHeight="18" x14ac:dyDescent="0.55000000000000004"/>
  <cols>
    <col min="1" max="1" width="6" style="1" customWidth="1"/>
    <col min="2" max="7" width="6.08203125" style="5" customWidth="1"/>
    <col min="8" max="8" width="8.58203125" style="7" bestFit="1" customWidth="1"/>
    <col min="9" max="10" width="6.08203125" style="5" customWidth="1"/>
    <col min="11" max="43" width="2" style="1" customWidth="1"/>
    <col min="44" max="44" width="4" style="3"/>
    <col min="45" max="45" width="6.08203125" style="3" customWidth="1"/>
    <col min="46" max="57" width="2" style="3" customWidth="1"/>
    <col min="58" max="16384" width="4" style="3"/>
  </cols>
  <sheetData>
    <row r="1" spans="2:57" x14ac:dyDescent="0.55000000000000004">
      <c r="H1" s="5"/>
    </row>
    <row r="2" spans="2:57" x14ac:dyDescent="0.55000000000000004">
      <c r="B2" s="8" t="s">
        <v>42</v>
      </c>
      <c r="C2" s="8"/>
      <c r="D2" s="8"/>
      <c r="E2" s="8"/>
      <c r="F2" s="8"/>
      <c r="G2" s="8"/>
      <c r="H2" s="8"/>
      <c r="I2" s="8"/>
      <c r="J2" s="8"/>
      <c r="AS2" s="10" t="s">
        <v>43</v>
      </c>
    </row>
    <row r="3" spans="2:57" ht="21.5" thickBot="1" x14ac:dyDescent="0.6">
      <c r="B3" s="4" t="s">
        <v>39</v>
      </c>
      <c r="C3" s="6" t="s">
        <v>38</v>
      </c>
      <c r="D3" s="4" t="s">
        <v>37</v>
      </c>
      <c r="E3" s="6" t="s">
        <v>36</v>
      </c>
      <c r="F3" s="6" t="s">
        <v>41</v>
      </c>
      <c r="G3" s="6" t="s">
        <v>40</v>
      </c>
      <c r="H3" s="4" t="s">
        <v>35</v>
      </c>
      <c r="I3" s="6" t="s">
        <v>34</v>
      </c>
      <c r="J3" s="4" t="s">
        <v>33</v>
      </c>
      <c r="K3" s="2" t="s">
        <v>32</v>
      </c>
      <c r="L3" s="2" t="s">
        <v>31</v>
      </c>
      <c r="M3" s="2" t="s">
        <v>30</v>
      </c>
      <c r="N3" s="2" t="s">
        <v>29</v>
      </c>
      <c r="O3" s="2" t="s">
        <v>28</v>
      </c>
      <c r="P3" s="2" t="s">
        <v>27</v>
      </c>
      <c r="Q3" s="2" t="s">
        <v>26</v>
      </c>
      <c r="R3" s="2" t="s">
        <v>25</v>
      </c>
      <c r="S3" s="2" t="s">
        <v>24</v>
      </c>
      <c r="T3" s="2" t="s">
        <v>23</v>
      </c>
      <c r="U3" s="2" t="s">
        <v>22</v>
      </c>
      <c r="V3" s="2" t="s">
        <v>21</v>
      </c>
      <c r="W3" s="2" t="s">
        <v>20</v>
      </c>
      <c r="X3" s="2" t="s">
        <v>19</v>
      </c>
      <c r="Y3" s="2" t="s">
        <v>18</v>
      </c>
      <c r="Z3" s="2" t="s">
        <v>17</v>
      </c>
      <c r="AA3" s="2" t="s">
        <v>16</v>
      </c>
      <c r="AB3" s="2" t="s">
        <v>15</v>
      </c>
      <c r="AC3" s="2" t="s">
        <v>14</v>
      </c>
      <c r="AD3" s="2" t="s">
        <v>13</v>
      </c>
      <c r="AE3" s="2" t="s">
        <v>12</v>
      </c>
      <c r="AF3" s="2" t="s">
        <v>11</v>
      </c>
      <c r="AG3" s="2" t="s">
        <v>10</v>
      </c>
      <c r="AH3" s="2" t="s">
        <v>9</v>
      </c>
      <c r="AI3" s="2" t="s">
        <v>8</v>
      </c>
      <c r="AJ3" s="2" t="s">
        <v>7</v>
      </c>
      <c r="AK3" s="2" t="s">
        <v>6</v>
      </c>
      <c r="AL3" s="2" t="s">
        <v>5</v>
      </c>
      <c r="AM3" s="2" t="s">
        <v>4</v>
      </c>
      <c r="AN3" s="2" t="s">
        <v>3</v>
      </c>
      <c r="AO3" s="2" t="s">
        <v>2</v>
      </c>
      <c r="AP3" s="2" t="s">
        <v>1</v>
      </c>
      <c r="AQ3" s="2" t="s">
        <v>0</v>
      </c>
      <c r="AS3" s="6" t="s">
        <v>40</v>
      </c>
      <c r="AT3" s="2" t="s">
        <v>22</v>
      </c>
      <c r="AU3" s="2" t="s">
        <v>20</v>
      </c>
      <c r="AV3" s="2" t="s">
        <v>18</v>
      </c>
      <c r="AW3" s="2" t="s">
        <v>16</v>
      </c>
      <c r="AX3" s="2" t="s">
        <v>14</v>
      </c>
      <c r="AY3" s="2" t="s">
        <v>12</v>
      </c>
      <c r="AZ3" s="2" t="s">
        <v>10</v>
      </c>
      <c r="BA3" s="2" t="s">
        <v>8</v>
      </c>
      <c r="BB3" s="2" t="s">
        <v>6</v>
      </c>
      <c r="BC3" s="2" t="s">
        <v>4</v>
      </c>
      <c r="BD3" s="2" t="s">
        <v>2</v>
      </c>
      <c r="BE3" s="2" t="s">
        <v>0</v>
      </c>
    </row>
    <row r="4" spans="2:57" ht="18.5" thickBot="1" x14ac:dyDescent="0.6">
      <c r="B4" s="5">
        <f t="shared" ref="B4" ca="1" si="0">D4/(2^C4)</f>
        <v>3</v>
      </c>
      <c r="C4" s="5">
        <f t="shared" ref="C4" ca="1" si="1">IF(D4,33-I4-G4*2-E4-1-_xlfn.XMATCH(1,OFFSET(K4,0,0,1,33-I4-G4*2-E4-1),0,-1),0)</f>
        <v>0</v>
      </c>
      <c r="D4" s="5">
        <f t="shared" ref="D4" ca="1" si="2">(F4-(2^E4-1))/(2^(E4+1))</f>
        <v>3</v>
      </c>
      <c r="E4" s="5">
        <f t="shared" ref="E4" ca="1" si="3">33-I4-G4*2-_xlfn.XMATCH(0,OFFSET(K4,0,0,1,33-I4-G4*2),0,-1)</f>
        <v>2</v>
      </c>
      <c r="F4" s="5">
        <f t="shared" ref="F4" si="4">INT(H4/(4^G4))</f>
        <v>27</v>
      </c>
      <c r="G4" s="5">
        <f t="shared" ref="G4" si="5">IF(MOD(INT(H4/(4^AS4)),2),AS4,AS4-1)</f>
        <v>0</v>
      </c>
      <c r="H4" s="7">
        <f t="shared" ref="H4" si="6">J4/(2^I4)</f>
        <v>27</v>
      </c>
      <c r="I4" s="5">
        <f t="shared" ref="I4" si="7">33-_xlfn.XMATCH(1,K4:AQ4,0,-1)</f>
        <v>0</v>
      </c>
      <c r="J4" s="9">
        <f>3^3</f>
        <v>27</v>
      </c>
      <c r="K4" s="1" t="str">
        <f t="shared" ref="K4" si="8">IF(INT(J4/(2^31)),MOD(INT(J4/(2^32)),2),"")</f>
        <v/>
      </c>
      <c r="L4" s="1" t="str">
        <f t="shared" ref="L4" si="9">IF(INT(J4/(2^30)),MOD(INT(J4/(2^31)),2),"")</f>
        <v/>
      </c>
      <c r="M4" s="1" t="str">
        <f t="shared" ref="M4" si="10">IF(INT(J4/(2^29)),MOD(INT(J4/(2^30)),2),"")</f>
        <v/>
      </c>
      <c r="N4" s="1" t="str">
        <f t="shared" ref="N4" si="11">IF(INT(J4/(2^28)),MOD(INT(J4/(2^29)),2),"")</f>
        <v/>
      </c>
      <c r="O4" s="1" t="str">
        <f t="shared" ref="O4" si="12">IF(INT(J4/(2^27)),MOD(INT(J4/(2^28)),2),"")</f>
        <v/>
      </c>
      <c r="P4" s="1" t="str">
        <f t="shared" ref="P4" si="13">IF(INT(J4/(2^26)),MOD(INT(J4/(2^27)),2),"")</f>
        <v/>
      </c>
      <c r="Q4" s="1" t="str">
        <f t="shared" ref="Q4" si="14">IF(INT(J4/(2^25)),MOD(INT(J4/(2^26)),2),"")</f>
        <v/>
      </c>
      <c r="R4" s="1" t="str">
        <f t="shared" ref="R4" si="15">IF(INT(J4/(2^24)),MOD(INT(J4/(2^25)),2),"")</f>
        <v/>
      </c>
      <c r="S4" s="1" t="str">
        <f t="shared" ref="S4" si="16">IF(INT(J4/(2^23)),MOD(INT(J4/(2^24)),2),"")</f>
        <v/>
      </c>
      <c r="T4" s="1" t="str">
        <f t="shared" ref="T4" si="17">IF(INT(J4/(2^22)),MOD(INT(J4/(2^23)),2),"")</f>
        <v/>
      </c>
      <c r="U4" s="1" t="str">
        <f t="shared" ref="U4" si="18">IF(INT(J4/(2^21)),MOD(INT(J4/(2^22)),2),"")</f>
        <v/>
      </c>
      <c r="V4" s="1" t="str">
        <f t="shared" ref="V4" si="19">IF(INT(J4/(2^20)),MOD(INT(J4/(2^21)),2),"")</f>
        <v/>
      </c>
      <c r="W4" s="1" t="str">
        <f t="shared" ref="W4" si="20">IF(INT(J4/(2^19)),MOD(INT(J4/(2^20)),2),"")</f>
        <v/>
      </c>
      <c r="X4" s="1" t="str">
        <f t="shared" ref="X4" si="21">IF(INT(J4/(2^18)),MOD(INT(J4/(2^19)),2),"")</f>
        <v/>
      </c>
      <c r="Y4" s="1" t="str">
        <f t="shared" ref="Y4" si="22">IF(INT(J4/(2^17)),MOD(INT(J4/(2^18)),2),"")</f>
        <v/>
      </c>
      <c r="Z4" s="1" t="str">
        <f t="shared" ref="Z4" si="23">IF(INT(J4/(2^16)),MOD(INT(J4/(2^17)),2),"")</f>
        <v/>
      </c>
      <c r="AA4" s="1" t="str">
        <f t="shared" ref="AA4" si="24">IF(INT(J4/(2^15)),MOD(INT(J4/(2^16)),2),"")</f>
        <v/>
      </c>
      <c r="AB4" s="1" t="str">
        <f t="shared" ref="AB4" si="25">IF(INT(J4/(2^14)),MOD(INT(J4/(2^15)),2),"")</f>
        <v/>
      </c>
      <c r="AC4" s="1" t="str">
        <f t="shared" ref="AC4" si="26">IF(INT(J4/(2^13)),MOD(INT(J4/(2^14)),2),"")</f>
        <v/>
      </c>
      <c r="AD4" s="1" t="str">
        <f t="shared" ref="AD4" si="27">IF(INT(J4/(2^12)),MOD(INT(J4/(2^13)),2),"")</f>
        <v/>
      </c>
      <c r="AE4" s="1" t="str">
        <f t="shared" ref="AE4" si="28">IF(INT(J4/(2^11)),MOD(INT(J4/(2^12)),2),"")</f>
        <v/>
      </c>
      <c r="AF4" s="1" t="str">
        <f t="shared" ref="AF4" si="29">IF(INT(J4/(2^10)),MOD(INT(J4/(2^11)),2),"")</f>
        <v/>
      </c>
      <c r="AG4" s="1" t="str">
        <f t="shared" ref="AG4" si="30">IF(INT(J4/(2^9)),MOD(INT(J4/(2^10)),2),"")</f>
        <v/>
      </c>
      <c r="AH4" s="1" t="str">
        <f t="shared" ref="AH4" si="31">IF(INT(J4/(2^8)),MOD(INT(J4/(2^9)),2),"")</f>
        <v/>
      </c>
      <c r="AI4" s="1" t="str">
        <f t="shared" ref="AI4" si="32">IF(INT(J4/(2^7)),MOD(INT(J4/(2^8)),2),"")</f>
        <v/>
      </c>
      <c r="AJ4" s="1" t="str">
        <f t="shared" ref="AJ4" si="33">IF(INT(J4/(2^6)),MOD(INT(J4/(2^7)),2),"")</f>
        <v/>
      </c>
      <c r="AK4" s="1" t="str">
        <f t="shared" ref="AK4" si="34">IF(INT(J4/(2^5)),MOD(INT(J4/(2^6)),2),"")</f>
        <v/>
      </c>
      <c r="AL4" s="1">
        <f t="shared" ref="AL4" si="35">IF(INT(J4/(2^4)),MOD(INT(J4/(2^5)),2),"")</f>
        <v>0</v>
      </c>
      <c r="AM4" s="1">
        <f t="shared" ref="AM4" si="36">IF(INT(J4/(2^3)),MOD(INT(J4/(2^4)),2),"")</f>
        <v>1</v>
      </c>
      <c r="AN4" s="1">
        <f t="shared" ref="AN4" si="37">IF(INT(J4/(2^2)),MOD(INT(J4/(2^3)),2),"")</f>
        <v>1</v>
      </c>
      <c r="AO4" s="1">
        <f t="shared" ref="AO4" si="38">IF(INT(J4/2),MOD(INT(J4/(2^2)),2),"")</f>
        <v>0</v>
      </c>
      <c r="AP4" s="1">
        <f t="shared" ref="AP4" si="39">IF(J4,MOD(INT(J4/2),2),"")</f>
        <v>1</v>
      </c>
      <c r="AQ4" s="1">
        <f t="shared" ref="AQ4" si="40">MOD(INT(J4),2)</f>
        <v>1</v>
      </c>
      <c r="AS4" s="3">
        <f t="shared" ref="AS4" si="41">IF(BE4=1,IF(BD4=1,IF(BC4=1,IF(BB4=1,IF(BA4=1,IF(AZ4=1,IF(AY4=1,IF(AX4=1,IF(AW4=1,IF(AV4=1,IF(AU4=1,IF(AT4=1,12,11),10),9),8),7),6),5),4),3),2),1),0)</f>
        <v>0</v>
      </c>
      <c r="AT4" s="3" t="str">
        <f t="shared" ref="AT4" si="42">IF(INT(H4/4^11),MOD(INT(H4/4^11),4),"")</f>
        <v/>
      </c>
      <c r="AU4" s="3" t="str">
        <f t="shared" ref="AU4" si="43">IF(INT(H4/4^10),MOD(INT(H4/4^10),4),"")</f>
        <v/>
      </c>
      <c r="AV4" s="3" t="str">
        <f t="shared" ref="AV4" si="44">IF(INT(H4/4^9),MOD(INT(H4/4^9),4),"")</f>
        <v/>
      </c>
      <c r="AW4" s="3" t="str">
        <f t="shared" ref="AW4" si="45">IF(INT(H4/4^8),MOD(INT(H4/4^8),4),"")</f>
        <v/>
      </c>
      <c r="AX4" s="3" t="str">
        <f t="shared" ref="AX4" si="46">IF(INT(H4/4^7),MOD(INT(H4/4^7),4),"")</f>
        <v/>
      </c>
      <c r="AY4" s="3" t="str">
        <f t="shared" ref="AY4" si="47">IF(INT(H4/4^6),MOD(INT(H4/4^6),4),"")</f>
        <v/>
      </c>
      <c r="AZ4" s="3" t="str">
        <f t="shared" ref="AZ4" si="48">IF(INT(H4/4^5),MOD(INT(H4/4^5),4),"")</f>
        <v/>
      </c>
      <c r="BA4" s="3" t="str">
        <f t="shared" ref="BA4" si="49">IF(INT(H4/4^4),MOD(INT(H4/4^4),4),"")</f>
        <v/>
      </c>
      <c r="BB4" s="3" t="str">
        <f t="shared" ref="BB4" si="50">IF(INT(H4/4^3),MOD(INT(H4/4^3),4),"")</f>
        <v/>
      </c>
      <c r="BC4" s="1">
        <f t="shared" ref="BC4" si="51">IF(INT(H4/4^2),MOD(INT(H4/4^2),4),"")</f>
        <v>1</v>
      </c>
      <c r="BD4" s="1">
        <f t="shared" ref="BD4" si="52">IF(INT(H4/4),MOD(INT(H4/4),4),"")</f>
        <v>2</v>
      </c>
      <c r="BE4" s="1">
        <f t="shared" ref="BE4" si="53">MOD(INT(H4),4)</f>
        <v>3</v>
      </c>
    </row>
    <row r="5" spans="2:57" x14ac:dyDescent="0.55000000000000004">
      <c r="B5" s="5">
        <f t="shared" ref="B5" ca="1" si="54">D5/(2^C5)</f>
        <v>0</v>
      </c>
      <c r="C5" s="5">
        <f t="shared" ref="C5" ca="1" si="55">IF(D5,33-I5-G5*2-E5-1-_xlfn.XMATCH(1,OFFSET(K5,0,0,1,33-I5-G5*2-E5-1),0,-1),0)</f>
        <v>0</v>
      </c>
      <c r="D5" s="5">
        <f t="shared" ref="D5" ca="1" si="56">(F5-(2^E5-1))/(2^(E5+1))</f>
        <v>0</v>
      </c>
      <c r="E5" s="5">
        <f t="shared" ref="E5" ca="1" si="57">33-I5-G5*2-_xlfn.XMATCH(0,OFFSET(K5,0,0,1,33-I5-G5*2),0,-1)</f>
        <v>5</v>
      </c>
      <c r="F5" s="5">
        <f t="shared" ref="F5" ca="1" si="58">INT(H5/(4^G5))</f>
        <v>31</v>
      </c>
      <c r="G5" s="5">
        <f t="shared" ref="G5" ca="1" si="59">IF(MOD(INT(H5/(4^AS5)),2),AS5,AS5-1)</f>
        <v>0</v>
      </c>
      <c r="H5" s="7">
        <f t="shared" ref="H5" ca="1" si="60">J5/(2^I5)</f>
        <v>31</v>
      </c>
      <c r="I5" s="5">
        <f t="shared" ref="I5" ca="1" si="61">33-_xlfn.XMATCH(1,K5:AQ5,0,-1)</f>
        <v>0</v>
      </c>
      <c r="J5" s="5">
        <f t="shared" ref="J5" ca="1" si="62">IF(AND(E4=1,C4&gt;0),B4*3^INT((C4+1)/2)*2^(MOD(C4+1,2)+1)+1,((2*D4+1)*(3^E4)-1)/2)</f>
        <v>31</v>
      </c>
      <c r="K5" s="1" t="str">
        <f t="shared" ref="K5" ca="1" si="63">IF(INT(J5/(2^31)),MOD(INT(J5/(2^32)),2),"")</f>
        <v/>
      </c>
      <c r="L5" s="1" t="str">
        <f t="shared" ref="L5" ca="1" si="64">IF(INT(J5/(2^30)),MOD(INT(J5/(2^31)),2),"")</f>
        <v/>
      </c>
      <c r="M5" s="1" t="str">
        <f t="shared" ref="M5" ca="1" si="65">IF(INT(J5/(2^29)),MOD(INT(J5/(2^30)),2),"")</f>
        <v/>
      </c>
      <c r="N5" s="1" t="str">
        <f t="shared" ref="N5" ca="1" si="66">IF(INT(J5/(2^28)),MOD(INT(J5/(2^29)),2),"")</f>
        <v/>
      </c>
      <c r="O5" s="1" t="str">
        <f t="shared" ref="O5" ca="1" si="67">IF(INT(J5/(2^27)),MOD(INT(J5/(2^28)),2),"")</f>
        <v/>
      </c>
      <c r="P5" s="1" t="str">
        <f t="shared" ref="P5" ca="1" si="68">IF(INT(J5/(2^26)),MOD(INT(J5/(2^27)),2),"")</f>
        <v/>
      </c>
      <c r="Q5" s="1" t="str">
        <f t="shared" ref="Q5" ca="1" si="69">IF(INT(J5/(2^25)),MOD(INT(J5/(2^26)),2),"")</f>
        <v/>
      </c>
      <c r="R5" s="1" t="str">
        <f t="shared" ref="R5" ca="1" si="70">IF(INT(J5/(2^24)),MOD(INT(J5/(2^25)),2),"")</f>
        <v/>
      </c>
      <c r="S5" s="1" t="str">
        <f t="shared" ref="S5" ca="1" si="71">IF(INT(J5/(2^23)),MOD(INT(J5/(2^24)),2),"")</f>
        <v/>
      </c>
      <c r="T5" s="1" t="str">
        <f t="shared" ref="T5" ca="1" si="72">IF(INT(J5/(2^22)),MOD(INT(J5/(2^23)),2),"")</f>
        <v/>
      </c>
      <c r="U5" s="1" t="str">
        <f t="shared" ref="U5" ca="1" si="73">IF(INT(J5/(2^21)),MOD(INT(J5/(2^22)),2),"")</f>
        <v/>
      </c>
      <c r="V5" s="1" t="str">
        <f t="shared" ref="V5" ca="1" si="74">IF(INT(J5/(2^20)),MOD(INT(J5/(2^21)),2),"")</f>
        <v/>
      </c>
      <c r="W5" s="1" t="str">
        <f t="shared" ref="W5" ca="1" si="75">IF(INT(J5/(2^19)),MOD(INT(J5/(2^20)),2),"")</f>
        <v/>
      </c>
      <c r="X5" s="1" t="str">
        <f t="shared" ref="X5" ca="1" si="76">IF(INT(J5/(2^18)),MOD(INT(J5/(2^19)),2),"")</f>
        <v/>
      </c>
      <c r="Y5" s="1" t="str">
        <f t="shared" ref="Y5" ca="1" si="77">IF(INT(J5/(2^17)),MOD(INT(J5/(2^18)),2),"")</f>
        <v/>
      </c>
      <c r="Z5" s="1" t="str">
        <f t="shared" ref="Z5" ca="1" si="78">IF(INT(J5/(2^16)),MOD(INT(J5/(2^17)),2),"")</f>
        <v/>
      </c>
      <c r="AA5" s="1" t="str">
        <f t="shared" ref="AA5" ca="1" si="79">IF(INT(J5/(2^15)),MOD(INT(J5/(2^16)),2),"")</f>
        <v/>
      </c>
      <c r="AB5" s="1" t="str">
        <f t="shared" ref="AB5" ca="1" si="80">IF(INT(J5/(2^14)),MOD(INT(J5/(2^15)),2),"")</f>
        <v/>
      </c>
      <c r="AC5" s="1" t="str">
        <f t="shared" ref="AC5" ca="1" si="81">IF(INT(J5/(2^13)),MOD(INT(J5/(2^14)),2),"")</f>
        <v/>
      </c>
      <c r="AD5" s="1" t="str">
        <f t="shared" ref="AD5" ca="1" si="82">IF(INT(J5/(2^12)),MOD(INT(J5/(2^13)),2),"")</f>
        <v/>
      </c>
      <c r="AE5" s="1" t="str">
        <f t="shared" ref="AE5" ca="1" si="83">IF(INT(J5/(2^11)),MOD(INT(J5/(2^12)),2),"")</f>
        <v/>
      </c>
      <c r="AF5" s="1" t="str">
        <f t="shared" ref="AF5" ca="1" si="84">IF(INT(J5/(2^10)),MOD(INT(J5/(2^11)),2),"")</f>
        <v/>
      </c>
      <c r="AG5" s="1" t="str">
        <f t="shared" ref="AG5" ca="1" si="85">IF(INT(J5/(2^9)),MOD(INT(J5/(2^10)),2),"")</f>
        <v/>
      </c>
      <c r="AH5" s="1" t="str">
        <f t="shared" ref="AH5" ca="1" si="86">IF(INT(J5/(2^8)),MOD(INT(J5/(2^9)),2),"")</f>
        <v/>
      </c>
      <c r="AI5" s="1" t="str">
        <f t="shared" ref="AI5" ca="1" si="87">IF(INT(J5/(2^7)),MOD(INT(J5/(2^8)),2),"")</f>
        <v/>
      </c>
      <c r="AJ5" s="1" t="str">
        <f t="shared" ref="AJ5" ca="1" si="88">IF(INT(J5/(2^6)),MOD(INT(J5/(2^7)),2),"")</f>
        <v/>
      </c>
      <c r="AK5" s="1" t="str">
        <f t="shared" ref="AK5" ca="1" si="89">IF(INT(J5/(2^5)),MOD(INT(J5/(2^6)),2),"")</f>
        <v/>
      </c>
      <c r="AL5" s="1">
        <f t="shared" ref="AL5" ca="1" si="90">IF(INT(J5/(2^4)),MOD(INT(J5/(2^5)),2),"")</f>
        <v>0</v>
      </c>
      <c r="AM5" s="1">
        <f t="shared" ref="AM5" ca="1" si="91">IF(INT(J5/(2^3)),MOD(INT(J5/(2^4)),2),"")</f>
        <v>1</v>
      </c>
      <c r="AN5" s="1">
        <f t="shared" ref="AN5" ca="1" si="92">IF(INT(J5/(2^2)),MOD(INT(J5/(2^3)),2),"")</f>
        <v>1</v>
      </c>
      <c r="AO5" s="1">
        <f t="shared" ref="AO5" ca="1" si="93">IF(INT(J5/2),MOD(INT(J5/(2^2)),2),"")</f>
        <v>1</v>
      </c>
      <c r="AP5" s="1">
        <f t="shared" ref="AP5" ca="1" si="94">IF(J5,MOD(INT(J5/2),2),"")</f>
        <v>1</v>
      </c>
      <c r="AQ5" s="1">
        <f t="shared" ref="AQ5" ca="1" si="95">MOD(INT(J5),2)</f>
        <v>1</v>
      </c>
      <c r="AS5" s="3">
        <f t="shared" ref="AS5" ca="1" si="96">IF(BE5=1,IF(BD5=1,IF(BC5=1,IF(BB5=1,IF(BA5=1,IF(AZ5=1,IF(AY5=1,IF(AX5=1,IF(AW5=1,IF(AV5=1,IF(AU5=1,IF(AT5=1,12,11),10),9),8),7),6),5),4),3),2),1),0)</f>
        <v>0</v>
      </c>
      <c r="AT5" s="3" t="str">
        <f t="shared" ref="AT5" ca="1" si="97">IF(INT(H5/4^11),MOD(INT(H5/4^11),4),"")</f>
        <v/>
      </c>
      <c r="AU5" s="3" t="str">
        <f t="shared" ref="AU5" ca="1" si="98">IF(INT(H5/4^10),MOD(INT(H5/4^10),4),"")</f>
        <v/>
      </c>
      <c r="AV5" s="3" t="str">
        <f t="shared" ref="AV5" ca="1" si="99">IF(INT(H5/4^9),MOD(INT(H5/4^9),4),"")</f>
        <v/>
      </c>
      <c r="AW5" s="3" t="str">
        <f t="shared" ref="AW5" ca="1" si="100">IF(INT(H5/4^8),MOD(INT(H5/4^8),4),"")</f>
        <v/>
      </c>
      <c r="AX5" s="3" t="str">
        <f t="shared" ref="AX5" ca="1" si="101">IF(INT(H5/4^7),MOD(INT(H5/4^7),4),"")</f>
        <v/>
      </c>
      <c r="AY5" s="3" t="str">
        <f t="shared" ref="AY5" ca="1" si="102">IF(INT(H5/4^6),MOD(INT(H5/4^6),4),"")</f>
        <v/>
      </c>
      <c r="AZ5" s="3" t="str">
        <f t="shared" ref="AZ5" ca="1" si="103">IF(INT(H5/4^5),MOD(INT(H5/4^5),4),"")</f>
        <v/>
      </c>
      <c r="BA5" s="3" t="str">
        <f t="shared" ref="BA5" ca="1" si="104">IF(INT(H5/4^4),MOD(INT(H5/4^4),4),"")</f>
        <v/>
      </c>
      <c r="BB5" s="3" t="str">
        <f t="shared" ref="BB5" ca="1" si="105">IF(INT(H5/4^3),MOD(INT(H5/4^3),4),"")</f>
        <v/>
      </c>
      <c r="BC5" s="1">
        <f t="shared" ref="BC5" ca="1" si="106">IF(INT(H5/4^2),MOD(INT(H5/4^2),4),"")</f>
        <v>1</v>
      </c>
      <c r="BD5" s="1">
        <f t="shared" ref="BD5" ca="1" si="107">IF(INT(H5/4),MOD(INT(H5/4),4),"")</f>
        <v>3</v>
      </c>
      <c r="BE5" s="1">
        <f t="shared" ref="BE5" ca="1" si="108">MOD(INT(H5),4)</f>
        <v>3</v>
      </c>
    </row>
    <row r="6" spans="2:57" x14ac:dyDescent="0.55000000000000004">
      <c r="B6" s="5">
        <f t="shared" ref="B6:B52" ca="1" si="109">D6/(2^C6)</f>
        <v>15</v>
      </c>
      <c r="C6" s="5">
        <f t="shared" ref="C6:C52" ca="1" si="110">IF(D6,33-I6-G6*2-E6-1-_xlfn.XMATCH(1,OFFSET(K6,0,0,1,33-I6-G6*2-E6-1),0,-1),0)</f>
        <v>1</v>
      </c>
      <c r="D6" s="5">
        <f t="shared" ref="D6:D52" ca="1" si="111">(F6-(2^E6-1))/(2^(E6+1))</f>
        <v>30</v>
      </c>
      <c r="E6" s="5">
        <f t="shared" ref="E6:E52" ca="1" si="112">33-I6-G6*2-_xlfn.XMATCH(0,OFFSET(K6,0,0,1,33-I6-G6*2),0,-1)</f>
        <v>1</v>
      </c>
      <c r="F6" s="5">
        <f t="shared" ref="F6:F52" ca="1" si="113">INT(H6/(4^G6))</f>
        <v>121</v>
      </c>
      <c r="G6" s="5">
        <f t="shared" ref="G6:G52" ca="1" si="114">IF(MOD(INT(H6/(4^AS6)),2),AS6,AS6-1)</f>
        <v>0</v>
      </c>
      <c r="H6" s="7">
        <f t="shared" ref="H6:H52" ca="1" si="115">J6/(2^I6)</f>
        <v>121</v>
      </c>
      <c r="I6" s="5">
        <f t="shared" ref="I6:I52" ca="1" si="116">33-_xlfn.XMATCH(1,K6:AQ6,0,-1)</f>
        <v>0</v>
      </c>
      <c r="J6" s="5">
        <f t="shared" ref="J6:J52" ca="1" si="117">IF(AND(E5=1,C5&gt;0),B5*3^INT((C5+1)/2)*2^(MOD(C5+1,2)+1)+1,((2*D5+1)*(3^E5)-1)/2)</f>
        <v>121</v>
      </c>
      <c r="K6" s="1" t="str">
        <f t="shared" ref="K6:K52" ca="1" si="118">IF(INT(J6/(2^31)),MOD(INT(J6/(2^32)),2),"")</f>
        <v/>
      </c>
      <c r="L6" s="1" t="str">
        <f t="shared" ref="L6:L52" ca="1" si="119">IF(INT(J6/(2^30)),MOD(INT(J6/(2^31)),2),"")</f>
        <v/>
      </c>
      <c r="M6" s="1" t="str">
        <f t="shared" ref="M6:M52" ca="1" si="120">IF(INT(J6/(2^29)),MOD(INT(J6/(2^30)),2),"")</f>
        <v/>
      </c>
      <c r="N6" s="1" t="str">
        <f t="shared" ref="N6:N52" ca="1" si="121">IF(INT(J6/(2^28)),MOD(INT(J6/(2^29)),2),"")</f>
        <v/>
      </c>
      <c r="O6" s="1" t="str">
        <f t="shared" ref="O6:O52" ca="1" si="122">IF(INT(J6/(2^27)),MOD(INT(J6/(2^28)),2),"")</f>
        <v/>
      </c>
      <c r="P6" s="1" t="str">
        <f t="shared" ref="P6:P52" ca="1" si="123">IF(INT(J6/(2^26)),MOD(INT(J6/(2^27)),2),"")</f>
        <v/>
      </c>
      <c r="Q6" s="1" t="str">
        <f t="shared" ref="Q6:Q52" ca="1" si="124">IF(INT(J6/(2^25)),MOD(INT(J6/(2^26)),2),"")</f>
        <v/>
      </c>
      <c r="R6" s="1" t="str">
        <f t="shared" ref="R6:R52" ca="1" si="125">IF(INT(J6/(2^24)),MOD(INT(J6/(2^25)),2),"")</f>
        <v/>
      </c>
      <c r="S6" s="1" t="str">
        <f t="shared" ref="S6:S52" ca="1" si="126">IF(INT(J6/(2^23)),MOD(INT(J6/(2^24)),2),"")</f>
        <v/>
      </c>
      <c r="T6" s="1" t="str">
        <f t="shared" ref="T6:T52" ca="1" si="127">IF(INT(J6/(2^22)),MOD(INT(J6/(2^23)),2),"")</f>
        <v/>
      </c>
      <c r="U6" s="1" t="str">
        <f t="shared" ref="U6:U52" ca="1" si="128">IF(INT(J6/(2^21)),MOD(INT(J6/(2^22)),2),"")</f>
        <v/>
      </c>
      <c r="V6" s="1" t="str">
        <f t="shared" ref="V6:V52" ca="1" si="129">IF(INT(J6/(2^20)),MOD(INT(J6/(2^21)),2),"")</f>
        <v/>
      </c>
      <c r="W6" s="1" t="str">
        <f t="shared" ref="W6:W52" ca="1" si="130">IF(INT(J6/(2^19)),MOD(INT(J6/(2^20)),2),"")</f>
        <v/>
      </c>
      <c r="X6" s="1" t="str">
        <f t="shared" ref="X6:X52" ca="1" si="131">IF(INT(J6/(2^18)),MOD(INT(J6/(2^19)),2),"")</f>
        <v/>
      </c>
      <c r="Y6" s="1" t="str">
        <f t="shared" ref="Y6:Y52" ca="1" si="132">IF(INT(J6/(2^17)),MOD(INT(J6/(2^18)),2),"")</f>
        <v/>
      </c>
      <c r="Z6" s="1" t="str">
        <f t="shared" ref="Z6:Z52" ca="1" si="133">IF(INT(J6/(2^16)),MOD(INT(J6/(2^17)),2),"")</f>
        <v/>
      </c>
      <c r="AA6" s="1" t="str">
        <f t="shared" ref="AA6:AA52" ca="1" si="134">IF(INT(J6/(2^15)),MOD(INT(J6/(2^16)),2),"")</f>
        <v/>
      </c>
      <c r="AB6" s="1" t="str">
        <f t="shared" ref="AB6:AB52" ca="1" si="135">IF(INT(J6/(2^14)),MOD(INT(J6/(2^15)),2),"")</f>
        <v/>
      </c>
      <c r="AC6" s="1" t="str">
        <f t="shared" ref="AC6:AC52" ca="1" si="136">IF(INT(J6/(2^13)),MOD(INT(J6/(2^14)),2),"")</f>
        <v/>
      </c>
      <c r="AD6" s="1" t="str">
        <f t="shared" ref="AD6:AD52" ca="1" si="137">IF(INT(J6/(2^12)),MOD(INT(J6/(2^13)),2),"")</f>
        <v/>
      </c>
      <c r="AE6" s="1" t="str">
        <f t="shared" ref="AE6:AE52" ca="1" si="138">IF(INT(J6/(2^11)),MOD(INT(J6/(2^12)),2),"")</f>
        <v/>
      </c>
      <c r="AF6" s="1" t="str">
        <f t="shared" ref="AF6:AF52" ca="1" si="139">IF(INT(J6/(2^10)),MOD(INT(J6/(2^11)),2),"")</f>
        <v/>
      </c>
      <c r="AG6" s="1" t="str">
        <f t="shared" ref="AG6:AG52" ca="1" si="140">IF(INT(J6/(2^9)),MOD(INT(J6/(2^10)),2),"")</f>
        <v/>
      </c>
      <c r="AH6" s="1" t="str">
        <f t="shared" ref="AH6:AH52" ca="1" si="141">IF(INT(J6/(2^8)),MOD(INT(J6/(2^9)),2),"")</f>
        <v/>
      </c>
      <c r="AI6" s="1" t="str">
        <f t="shared" ref="AI6:AI52" ca="1" si="142">IF(INT(J6/(2^7)),MOD(INT(J6/(2^8)),2),"")</f>
        <v/>
      </c>
      <c r="AJ6" s="1">
        <f t="shared" ref="AJ6:AJ52" ca="1" si="143">IF(INT(J6/(2^6)),MOD(INT(J6/(2^7)),2),"")</f>
        <v>0</v>
      </c>
      <c r="AK6" s="1">
        <f t="shared" ref="AK6:AK52" ca="1" si="144">IF(INT(J6/(2^5)),MOD(INT(J6/(2^6)),2),"")</f>
        <v>1</v>
      </c>
      <c r="AL6" s="1">
        <f t="shared" ref="AL6:AL52" ca="1" si="145">IF(INT(J6/(2^4)),MOD(INT(J6/(2^5)),2),"")</f>
        <v>1</v>
      </c>
      <c r="AM6" s="1">
        <f t="shared" ref="AM6:AM52" ca="1" si="146">IF(INT(J6/(2^3)),MOD(INT(J6/(2^4)),2),"")</f>
        <v>1</v>
      </c>
      <c r="AN6" s="1">
        <f t="shared" ref="AN6:AN52" ca="1" si="147">IF(INT(J6/(2^2)),MOD(INT(J6/(2^3)),2),"")</f>
        <v>1</v>
      </c>
      <c r="AO6" s="1">
        <f t="shared" ref="AO6:AO52" ca="1" si="148">IF(INT(J6/2),MOD(INT(J6/(2^2)),2),"")</f>
        <v>0</v>
      </c>
      <c r="AP6" s="1">
        <f t="shared" ref="AP6:AP52" ca="1" si="149">IF(J6,MOD(INT(J6/2),2),"")</f>
        <v>0</v>
      </c>
      <c r="AQ6" s="1">
        <f t="shared" ref="AQ6:AQ52" ca="1" si="150">MOD(INT(J6),2)</f>
        <v>1</v>
      </c>
      <c r="AS6" s="3">
        <f t="shared" ref="AS6:AS52" ca="1" si="151">IF(BE6=1,IF(BD6=1,IF(BC6=1,IF(BB6=1,IF(BA6=1,IF(AZ6=1,IF(AY6=1,IF(AX6=1,IF(AW6=1,IF(AV6=1,IF(AU6=1,IF(AT6=1,12,11),10),9),8),7),6),5),4),3),2),1),0)</f>
        <v>1</v>
      </c>
      <c r="AT6" s="3" t="str">
        <f t="shared" ref="AT6:AT52" ca="1" si="152">IF(INT(H6/4^11),MOD(INT(H6/4^11),4),"")</f>
        <v/>
      </c>
      <c r="AU6" s="3" t="str">
        <f t="shared" ref="AU6:AU52" ca="1" si="153">IF(INT(H6/4^10),MOD(INT(H6/4^10),4),"")</f>
        <v/>
      </c>
      <c r="AV6" s="3" t="str">
        <f t="shared" ref="AV6:AV52" ca="1" si="154">IF(INT(H6/4^9),MOD(INT(H6/4^9),4),"")</f>
        <v/>
      </c>
      <c r="AW6" s="3" t="str">
        <f t="shared" ref="AW6:AW52" ca="1" si="155">IF(INT(H6/4^8),MOD(INT(H6/4^8),4),"")</f>
        <v/>
      </c>
      <c r="AX6" s="3" t="str">
        <f t="shared" ref="AX6:AX52" ca="1" si="156">IF(INT(H6/4^7),MOD(INT(H6/4^7),4),"")</f>
        <v/>
      </c>
      <c r="AY6" s="3" t="str">
        <f t="shared" ref="AY6:AY52" ca="1" si="157">IF(INT(H6/4^6),MOD(INT(H6/4^6),4),"")</f>
        <v/>
      </c>
      <c r="AZ6" s="3" t="str">
        <f t="shared" ref="AZ6:AZ52" ca="1" si="158">IF(INT(H6/4^5),MOD(INT(H6/4^5),4),"")</f>
        <v/>
      </c>
      <c r="BA6" s="3" t="str">
        <f t="shared" ref="BA6:BA52" ca="1" si="159">IF(INT(H6/4^4),MOD(INT(H6/4^4),4),"")</f>
        <v/>
      </c>
      <c r="BB6" s="3">
        <f t="shared" ref="BB6:BB52" ca="1" si="160">IF(INT(H6/4^3),MOD(INT(H6/4^3),4),"")</f>
        <v>1</v>
      </c>
      <c r="BC6" s="1">
        <f t="shared" ref="BC6:BC52" ca="1" si="161">IF(INT(H6/4^2),MOD(INT(H6/4^2),4),"")</f>
        <v>3</v>
      </c>
      <c r="BD6" s="1">
        <f t="shared" ref="BD6:BD52" ca="1" si="162">IF(INT(H6/4),MOD(INT(H6/4),4),"")</f>
        <v>2</v>
      </c>
      <c r="BE6" s="1">
        <f t="shared" ref="BE6:BE52" ca="1" si="163">MOD(INT(H6),4)</f>
        <v>1</v>
      </c>
    </row>
    <row r="7" spans="2:57" x14ac:dyDescent="0.55000000000000004">
      <c r="B7" s="5">
        <f t="shared" ca="1" si="109"/>
        <v>11</v>
      </c>
      <c r="C7" s="5">
        <f t="shared" ca="1" si="110"/>
        <v>0</v>
      </c>
      <c r="D7" s="5">
        <f t="shared" ca="1" si="111"/>
        <v>11</v>
      </c>
      <c r="E7" s="5">
        <f t="shared" ca="1" si="112"/>
        <v>2</v>
      </c>
      <c r="F7" s="5">
        <f t="shared" ca="1" si="113"/>
        <v>91</v>
      </c>
      <c r="G7" s="5">
        <f t="shared" ca="1" si="114"/>
        <v>0</v>
      </c>
      <c r="H7" s="7">
        <f t="shared" ca="1" si="115"/>
        <v>91</v>
      </c>
      <c r="I7" s="5">
        <f t="shared" ca="1" si="116"/>
        <v>0</v>
      </c>
      <c r="J7" s="5">
        <f t="shared" ca="1" si="117"/>
        <v>91</v>
      </c>
      <c r="K7" s="1" t="str">
        <f t="shared" ca="1" si="118"/>
        <v/>
      </c>
      <c r="L7" s="1" t="str">
        <f t="shared" ca="1" si="119"/>
        <v/>
      </c>
      <c r="M7" s="1" t="str">
        <f t="shared" ca="1" si="120"/>
        <v/>
      </c>
      <c r="N7" s="1" t="str">
        <f t="shared" ca="1" si="121"/>
        <v/>
      </c>
      <c r="O7" s="1" t="str">
        <f t="shared" ca="1" si="122"/>
        <v/>
      </c>
      <c r="P7" s="1" t="str">
        <f t="shared" ca="1" si="123"/>
        <v/>
      </c>
      <c r="Q7" s="1" t="str">
        <f t="shared" ca="1" si="124"/>
        <v/>
      </c>
      <c r="R7" s="1" t="str">
        <f t="shared" ca="1" si="125"/>
        <v/>
      </c>
      <c r="S7" s="1" t="str">
        <f t="shared" ca="1" si="126"/>
        <v/>
      </c>
      <c r="T7" s="1" t="str">
        <f t="shared" ca="1" si="127"/>
        <v/>
      </c>
      <c r="U7" s="1" t="str">
        <f t="shared" ca="1" si="128"/>
        <v/>
      </c>
      <c r="V7" s="1" t="str">
        <f t="shared" ca="1" si="129"/>
        <v/>
      </c>
      <c r="W7" s="1" t="str">
        <f t="shared" ca="1" si="130"/>
        <v/>
      </c>
      <c r="X7" s="1" t="str">
        <f t="shared" ca="1" si="131"/>
        <v/>
      </c>
      <c r="Y7" s="1" t="str">
        <f t="shared" ca="1" si="132"/>
        <v/>
      </c>
      <c r="Z7" s="1" t="str">
        <f t="shared" ca="1" si="133"/>
        <v/>
      </c>
      <c r="AA7" s="1" t="str">
        <f t="shared" ca="1" si="134"/>
        <v/>
      </c>
      <c r="AB7" s="1" t="str">
        <f t="shared" ca="1" si="135"/>
        <v/>
      </c>
      <c r="AC7" s="1" t="str">
        <f t="shared" ca="1" si="136"/>
        <v/>
      </c>
      <c r="AD7" s="1" t="str">
        <f t="shared" ca="1" si="137"/>
        <v/>
      </c>
      <c r="AE7" s="1" t="str">
        <f t="shared" ca="1" si="138"/>
        <v/>
      </c>
      <c r="AF7" s="1" t="str">
        <f t="shared" ca="1" si="139"/>
        <v/>
      </c>
      <c r="AG7" s="1" t="str">
        <f t="shared" ca="1" si="140"/>
        <v/>
      </c>
      <c r="AH7" s="1" t="str">
        <f t="shared" ca="1" si="141"/>
        <v/>
      </c>
      <c r="AI7" s="1" t="str">
        <f t="shared" ca="1" si="142"/>
        <v/>
      </c>
      <c r="AJ7" s="1">
        <f t="shared" ca="1" si="143"/>
        <v>0</v>
      </c>
      <c r="AK7" s="1">
        <f t="shared" ca="1" si="144"/>
        <v>1</v>
      </c>
      <c r="AL7" s="1">
        <f t="shared" ca="1" si="145"/>
        <v>0</v>
      </c>
      <c r="AM7" s="1">
        <f t="shared" ca="1" si="146"/>
        <v>1</v>
      </c>
      <c r="AN7" s="1">
        <f t="shared" ca="1" si="147"/>
        <v>1</v>
      </c>
      <c r="AO7" s="1">
        <f t="shared" ca="1" si="148"/>
        <v>0</v>
      </c>
      <c r="AP7" s="1">
        <f t="shared" ca="1" si="149"/>
        <v>1</v>
      </c>
      <c r="AQ7" s="1">
        <f t="shared" ca="1" si="150"/>
        <v>1</v>
      </c>
      <c r="AS7" s="3">
        <f t="shared" ca="1" si="151"/>
        <v>0</v>
      </c>
      <c r="AT7" s="3" t="str">
        <f t="shared" ca="1" si="152"/>
        <v/>
      </c>
      <c r="AU7" s="3" t="str">
        <f t="shared" ca="1" si="153"/>
        <v/>
      </c>
      <c r="AV7" s="3" t="str">
        <f t="shared" ca="1" si="154"/>
        <v/>
      </c>
      <c r="AW7" s="3" t="str">
        <f t="shared" ca="1" si="155"/>
        <v/>
      </c>
      <c r="AX7" s="3" t="str">
        <f t="shared" ca="1" si="156"/>
        <v/>
      </c>
      <c r="AY7" s="3" t="str">
        <f t="shared" ca="1" si="157"/>
        <v/>
      </c>
      <c r="AZ7" s="3" t="str">
        <f t="shared" ca="1" si="158"/>
        <v/>
      </c>
      <c r="BA7" s="3" t="str">
        <f t="shared" ca="1" si="159"/>
        <v/>
      </c>
      <c r="BB7" s="3">
        <f t="shared" ca="1" si="160"/>
        <v>1</v>
      </c>
      <c r="BC7" s="1">
        <f t="shared" ca="1" si="161"/>
        <v>1</v>
      </c>
      <c r="BD7" s="1">
        <f t="shared" ca="1" si="162"/>
        <v>2</v>
      </c>
      <c r="BE7" s="1">
        <f t="shared" ca="1" si="163"/>
        <v>3</v>
      </c>
    </row>
    <row r="8" spans="2:57" x14ac:dyDescent="0.55000000000000004">
      <c r="B8" s="5">
        <f t="shared" ca="1" si="109"/>
        <v>3</v>
      </c>
      <c r="C8" s="5">
        <f t="shared" ca="1" si="110"/>
        <v>1</v>
      </c>
      <c r="D8" s="5">
        <f t="shared" ca="1" si="111"/>
        <v>6</v>
      </c>
      <c r="E8" s="5">
        <f t="shared" ca="1" si="112"/>
        <v>3</v>
      </c>
      <c r="F8" s="5">
        <f t="shared" ca="1" si="113"/>
        <v>103</v>
      </c>
      <c r="G8" s="5">
        <f t="shared" ca="1" si="114"/>
        <v>0</v>
      </c>
      <c r="H8" s="7">
        <f t="shared" ca="1" si="115"/>
        <v>103</v>
      </c>
      <c r="I8" s="5">
        <f t="shared" ca="1" si="116"/>
        <v>0</v>
      </c>
      <c r="J8" s="5">
        <f t="shared" ca="1" si="117"/>
        <v>103</v>
      </c>
      <c r="K8" s="1" t="str">
        <f t="shared" ca="1" si="118"/>
        <v/>
      </c>
      <c r="L8" s="1" t="str">
        <f t="shared" ca="1" si="119"/>
        <v/>
      </c>
      <c r="M8" s="1" t="str">
        <f t="shared" ca="1" si="120"/>
        <v/>
      </c>
      <c r="N8" s="1" t="str">
        <f t="shared" ca="1" si="121"/>
        <v/>
      </c>
      <c r="O8" s="1" t="str">
        <f t="shared" ca="1" si="122"/>
        <v/>
      </c>
      <c r="P8" s="1" t="str">
        <f t="shared" ca="1" si="123"/>
        <v/>
      </c>
      <c r="Q8" s="1" t="str">
        <f t="shared" ca="1" si="124"/>
        <v/>
      </c>
      <c r="R8" s="1" t="str">
        <f t="shared" ca="1" si="125"/>
        <v/>
      </c>
      <c r="S8" s="1" t="str">
        <f t="shared" ca="1" si="126"/>
        <v/>
      </c>
      <c r="T8" s="1" t="str">
        <f t="shared" ca="1" si="127"/>
        <v/>
      </c>
      <c r="U8" s="1" t="str">
        <f t="shared" ca="1" si="128"/>
        <v/>
      </c>
      <c r="V8" s="1" t="str">
        <f t="shared" ca="1" si="129"/>
        <v/>
      </c>
      <c r="W8" s="1" t="str">
        <f t="shared" ca="1" si="130"/>
        <v/>
      </c>
      <c r="X8" s="1" t="str">
        <f t="shared" ca="1" si="131"/>
        <v/>
      </c>
      <c r="Y8" s="1" t="str">
        <f t="shared" ca="1" si="132"/>
        <v/>
      </c>
      <c r="Z8" s="1" t="str">
        <f t="shared" ca="1" si="133"/>
        <v/>
      </c>
      <c r="AA8" s="1" t="str">
        <f t="shared" ca="1" si="134"/>
        <v/>
      </c>
      <c r="AB8" s="1" t="str">
        <f t="shared" ca="1" si="135"/>
        <v/>
      </c>
      <c r="AC8" s="1" t="str">
        <f t="shared" ca="1" si="136"/>
        <v/>
      </c>
      <c r="AD8" s="1" t="str">
        <f t="shared" ca="1" si="137"/>
        <v/>
      </c>
      <c r="AE8" s="1" t="str">
        <f t="shared" ca="1" si="138"/>
        <v/>
      </c>
      <c r="AF8" s="1" t="str">
        <f t="shared" ca="1" si="139"/>
        <v/>
      </c>
      <c r="AG8" s="1" t="str">
        <f t="shared" ca="1" si="140"/>
        <v/>
      </c>
      <c r="AH8" s="1" t="str">
        <f t="shared" ca="1" si="141"/>
        <v/>
      </c>
      <c r="AI8" s="1" t="str">
        <f t="shared" ca="1" si="142"/>
        <v/>
      </c>
      <c r="AJ8" s="1">
        <f t="shared" ca="1" si="143"/>
        <v>0</v>
      </c>
      <c r="AK8" s="1">
        <f t="shared" ca="1" si="144"/>
        <v>1</v>
      </c>
      <c r="AL8" s="1">
        <f t="shared" ca="1" si="145"/>
        <v>1</v>
      </c>
      <c r="AM8" s="1">
        <f t="shared" ca="1" si="146"/>
        <v>0</v>
      </c>
      <c r="AN8" s="1">
        <f t="shared" ca="1" si="147"/>
        <v>0</v>
      </c>
      <c r="AO8" s="1">
        <f t="shared" ca="1" si="148"/>
        <v>1</v>
      </c>
      <c r="AP8" s="1">
        <f t="shared" ca="1" si="149"/>
        <v>1</v>
      </c>
      <c r="AQ8" s="1">
        <f t="shared" ca="1" si="150"/>
        <v>1</v>
      </c>
      <c r="AS8" s="3">
        <f t="shared" ca="1" si="151"/>
        <v>0</v>
      </c>
      <c r="AT8" s="3" t="str">
        <f t="shared" ca="1" si="152"/>
        <v/>
      </c>
      <c r="AU8" s="3" t="str">
        <f t="shared" ca="1" si="153"/>
        <v/>
      </c>
      <c r="AV8" s="3" t="str">
        <f t="shared" ca="1" si="154"/>
        <v/>
      </c>
      <c r="AW8" s="3" t="str">
        <f t="shared" ca="1" si="155"/>
        <v/>
      </c>
      <c r="AX8" s="3" t="str">
        <f t="shared" ca="1" si="156"/>
        <v/>
      </c>
      <c r="AY8" s="3" t="str">
        <f t="shared" ca="1" si="157"/>
        <v/>
      </c>
      <c r="AZ8" s="3" t="str">
        <f t="shared" ca="1" si="158"/>
        <v/>
      </c>
      <c r="BA8" s="3" t="str">
        <f t="shared" ca="1" si="159"/>
        <v/>
      </c>
      <c r="BB8" s="3">
        <f t="shared" ca="1" si="160"/>
        <v>1</v>
      </c>
      <c r="BC8" s="1">
        <f t="shared" ca="1" si="161"/>
        <v>2</v>
      </c>
      <c r="BD8" s="1">
        <f t="shared" ca="1" si="162"/>
        <v>1</v>
      </c>
      <c r="BE8" s="1">
        <f t="shared" ca="1" si="163"/>
        <v>3</v>
      </c>
    </row>
    <row r="9" spans="2:57" x14ac:dyDescent="0.55000000000000004">
      <c r="B9" s="5">
        <f t="shared" ca="1" si="109"/>
        <v>5</v>
      </c>
      <c r="C9" s="5">
        <f t="shared" ca="1" si="110"/>
        <v>0</v>
      </c>
      <c r="D9" s="5">
        <f t="shared" ca="1" si="111"/>
        <v>5</v>
      </c>
      <c r="E9" s="5">
        <f t="shared" ca="1" si="112"/>
        <v>4</v>
      </c>
      <c r="F9" s="5">
        <f t="shared" ca="1" si="113"/>
        <v>175</v>
      </c>
      <c r="G9" s="5">
        <f t="shared" ca="1" si="114"/>
        <v>0</v>
      </c>
      <c r="H9" s="7">
        <f t="shared" ca="1" si="115"/>
        <v>175</v>
      </c>
      <c r="I9" s="5">
        <f t="shared" ca="1" si="116"/>
        <v>0</v>
      </c>
      <c r="J9" s="5">
        <f t="shared" ca="1" si="117"/>
        <v>175</v>
      </c>
      <c r="K9" s="1" t="str">
        <f t="shared" ca="1" si="118"/>
        <v/>
      </c>
      <c r="L9" s="1" t="str">
        <f t="shared" ca="1" si="119"/>
        <v/>
      </c>
      <c r="M9" s="1" t="str">
        <f t="shared" ca="1" si="120"/>
        <v/>
      </c>
      <c r="N9" s="1" t="str">
        <f t="shared" ca="1" si="121"/>
        <v/>
      </c>
      <c r="O9" s="1" t="str">
        <f t="shared" ca="1" si="122"/>
        <v/>
      </c>
      <c r="P9" s="1" t="str">
        <f t="shared" ca="1" si="123"/>
        <v/>
      </c>
      <c r="Q9" s="1" t="str">
        <f t="shared" ca="1" si="124"/>
        <v/>
      </c>
      <c r="R9" s="1" t="str">
        <f t="shared" ca="1" si="125"/>
        <v/>
      </c>
      <c r="S9" s="1" t="str">
        <f t="shared" ca="1" si="126"/>
        <v/>
      </c>
      <c r="T9" s="1" t="str">
        <f t="shared" ca="1" si="127"/>
        <v/>
      </c>
      <c r="U9" s="1" t="str">
        <f t="shared" ca="1" si="128"/>
        <v/>
      </c>
      <c r="V9" s="1" t="str">
        <f t="shared" ca="1" si="129"/>
        <v/>
      </c>
      <c r="W9" s="1" t="str">
        <f t="shared" ca="1" si="130"/>
        <v/>
      </c>
      <c r="X9" s="1" t="str">
        <f t="shared" ca="1" si="131"/>
        <v/>
      </c>
      <c r="Y9" s="1" t="str">
        <f t="shared" ca="1" si="132"/>
        <v/>
      </c>
      <c r="Z9" s="1" t="str">
        <f t="shared" ca="1" si="133"/>
        <v/>
      </c>
      <c r="AA9" s="1" t="str">
        <f t="shared" ca="1" si="134"/>
        <v/>
      </c>
      <c r="AB9" s="1" t="str">
        <f t="shared" ca="1" si="135"/>
        <v/>
      </c>
      <c r="AC9" s="1" t="str">
        <f t="shared" ca="1" si="136"/>
        <v/>
      </c>
      <c r="AD9" s="1" t="str">
        <f t="shared" ca="1" si="137"/>
        <v/>
      </c>
      <c r="AE9" s="1" t="str">
        <f t="shared" ca="1" si="138"/>
        <v/>
      </c>
      <c r="AF9" s="1" t="str">
        <f t="shared" ca="1" si="139"/>
        <v/>
      </c>
      <c r="AG9" s="1" t="str">
        <f t="shared" ca="1" si="140"/>
        <v/>
      </c>
      <c r="AH9" s="1" t="str">
        <f t="shared" ca="1" si="141"/>
        <v/>
      </c>
      <c r="AI9" s="1">
        <f t="shared" ca="1" si="142"/>
        <v>0</v>
      </c>
      <c r="AJ9" s="1">
        <f t="shared" ca="1" si="143"/>
        <v>1</v>
      </c>
      <c r="AK9" s="1">
        <f t="shared" ca="1" si="144"/>
        <v>0</v>
      </c>
      <c r="AL9" s="1">
        <f t="shared" ca="1" si="145"/>
        <v>1</v>
      </c>
      <c r="AM9" s="1">
        <f t="shared" ca="1" si="146"/>
        <v>0</v>
      </c>
      <c r="AN9" s="1">
        <f t="shared" ca="1" si="147"/>
        <v>1</v>
      </c>
      <c r="AO9" s="1">
        <f t="shared" ca="1" si="148"/>
        <v>1</v>
      </c>
      <c r="AP9" s="1">
        <f t="shared" ca="1" si="149"/>
        <v>1</v>
      </c>
      <c r="AQ9" s="1">
        <f t="shared" ca="1" si="150"/>
        <v>1</v>
      </c>
      <c r="AS9" s="3">
        <f t="shared" ca="1" si="151"/>
        <v>0</v>
      </c>
      <c r="AT9" s="3" t="str">
        <f t="shared" ca="1" si="152"/>
        <v/>
      </c>
      <c r="AU9" s="3" t="str">
        <f t="shared" ca="1" si="153"/>
        <v/>
      </c>
      <c r="AV9" s="3" t="str">
        <f t="shared" ca="1" si="154"/>
        <v/>
      </c>
      <c r="AW9" s="3" t="str">
        <f t="shared" ca="1" si="155"/>
        <v/>
      </c>
      <c r="AX9" s="3" t="str">
        <f t="shared" ca="1" si="156"/>
        <v/>
      </c>
      <c r="AY9" s="3" t="str">
        <f t="shared" ca="1" si="157"/>
        <v/>
      </c>
      <c r="AZ9" s="3" t="str">
        <f t="shared" ca="1" si="158"/>
        <v/>
      </c>
      <c r="BA9" s="3" t="str">
        <f t="shared" ca="1" si="159"/>
        <v/>
      </c>
      <c r="BB9" s="3">
        <f t="shared" ca="1" si="160"/>
        <v>2</v>
      </c>
      <c r="BC9" s="1">
        <f t="shared" ca="1" si="161"/>
        <v>2</v>
      </c>
      <c r="BD9" s="1">
        <f t="shared" ca="1" si="162"/>
        <v>3</v>
      </c>
      <c r="BE9" s="1">
        <f t="shared" ca="1" si="163"/>
        <v>3</v>
      </c>
    </row>
    <row r="10" spans="2:57" x14ac:dyDescent="0.55000000000000004">
      <c r="B10" s="5">
        <f t="shared" ca="1" si="109"/>
        <v>3</v>
      </c>
      <c r="C10" s="5">
        <f t="shared" ca="1" si="110"/>
        <v>0</v>
      </c>
      <c r="D10" s="5">
        <f t="shared" ca="1" si="111"/>
        <v>3</v>
      </c>
      <c r="E10" s="5">
        <f t="shared" ca="1" si="112"/>
        <v>4</v>
      </c>
      <c r="F10" s="5">
        <f t="shared" ca="1" si="113"/>
        <v>111</v>
      </c>
      <c r="G10" s="5">
        <f t="shared" ca="1" si="114"/>
        <v>1</v>
      </c>
      <c r="H10" s="7">
        <f t="shared" ca="1" si="115"/>
        <v>445</v>
      </c>
      <c r="I10" s="5">
        <f t="shared" ca="1" si="116"/>
        <v>0</v>
      </c>
      <c r="J10" s="5">
        <f t="shared" ca="1" si="117"/>
        <v>445</v>
      </c>
      <c r="K10" s="1" t="str">
        <f t="shared" ca="1" si="118"/>
        <v/>
      </c>
      <c r="L10" s="1" t="str">
        <f t="shared" ca="1" si="119"/>
        <v/>
      </c>
      <c r="M10" s="1" t="str">
        <f t="shared" ca="1" si="120"/>
        <v/>
      </c>
      <c r="N10" s="1" t="str">
        <f t="shared" ca="1" si="121"/>
        <v/>
      </c>
      <c r="O10" s="1" t="str">
        <f t="shared" ca="1" si="122"/>
        <v/>
      </c>
      <c r="P10" s="1" t="str">
        <f t="shared" ca="1" si="123"/>
        <v/>
      </c>
      <c r="Q10" s="1" t="str">
        <f t="shared" ca="1" si="124"/>
        <v/>
      </c>
      <c r="R10" s="1" t="str">
        <f t="shared" ca="1" si="125"/>
        <v/>
      </c>
      <c r="S10" s="1" t="str">
        <f t="shared" ca="1" si="126"/>
        <v/>
      </c>
      <c r="T10" s="1" t="str">
        <f t="shared" ca="1" si="127"/>
        <v/>
      </c>
      <c r="U10" s="1" t="str">
        <f t="shared" ca="1" si="128"/>
        <v/>
      </c>
      <c r="V10" s="1" t="str">
        <f t="shared" ca="1" si="129"/>
        <v/>
      </c>
      <c r="W10" s="1" t="str">
        <f t="shared" ca="1" si="130"/>
        <v/>
      </c>
      <c r="X10" s="1" t="str">
        <f t="shared" ca="1" si="131"/>
        <v/>
      </c>
      <c r="Y10" s="1" t="str">
        <f t="shared" ca="1" si="132"/>
        <v/>
      </c>
      <c r="Z10" s="1" t="str">
        <f t="shared" ca="1" si="133"/>
        <v/>
      </c>
      <c r="AA10" s="1" t="str">
        <f t="shared" ca="1" si="134"/>
        <v/>
      </c>
      <c r="AB10" s="1" t="str">
        <f t="shared" ca="1" si="135"/>
        <v/>
      </c>
      <c r="AC10" s="1" t="str">
        <f t="shared" ca="1" si="136"/>
        <v/>
      </c>
      <c r="AD10" s="1" t="str">
        <f t="shared" ca="1" si="137"/>
        <v/>
      </c>
      <c r="AE10" s="1" t="str">
        <f t="shared" ca="1" si="138"/>
        <v/>
      </c>
      <c r="AF10" s="1" t="str">
        <f t="shared" ca="1" si="139"/>
        <v/>
      </c>
      <c r="AG10" s="1" t="str">
        <f t="shared" ca="1" si="140"/>
        <v/>
      </c>
      <c r="AH10" s="1">
        <f t="shared" ca="1" si="141"/>
        <v>0</v>
      </c>
      <c r="AI10" s="1">
        <f t="shared" ca="1" si="142"/>
        <v>1</v>
      </c>
      <c r="AJ10" s="1">
        <f t="shared" ca="1" si="143"/>
        <v>1</v>
      </c>
      <c r="AK10" s="1">
        <f t="shared" ca="1" si="144"/>
        <v>0</v>
      </c>
      <c r="AL10" s="1">
        <f t="shared" ca="1" si="145"/>
        <v>1</v>
      </c>
      <c r="AM10" s="1">
        <f t="shared" ca="1" si="146"/>
        <v>1</v>
      </c>
      <c r="AN10" s="1">
        <f t="shared" ca="1" si="147"/>
        <v>1</v>
      </c>
      <c r="AO10" s="1">
        <f t="shared" ca="1" si="148"/>
        <v>1</v>
      </c>
      <c r="AP10" s="1">
        <f t="shared" ca="1" si="149"/>
        <v>0</v>
      </c>
      <c r="AQ10" s="1">
        <f t="shared" ca="1" si="150"/>
        <v>1</v>
      </c>
      <c r="AS10" s="3">
        <f t="shared" ca="1" si="151"/>
        <v>1</v>
      </c>
      <c r="AT10" s="3" t="str">
        <f t="shared" ca="1" si="152"/>
        <v/>
      </c>
      <c r="AU10" s="3" t="str">
        <f t="shared" ca="1" si="153"/>
        <v/>
      </c>
      <c r="AV10" s="3" t="str">
        <f t="shared" ca="1" si="154"/>
        <v/>
      </c>
      <c r="AW10" s="3" t="str">
        <f t="shared" ca="1" si="155"/>
        <v/>
      </c>
      <c r="AX10" s="3" t="str">
        <f t="shared" ca="1" si="156"/>
        <v/>
      </c>
      <c r="AY10" s="3" t="str">
        <f t="shared" ca="1" si="157"/>
        <v/>
      </c>
      <c r="AZ10" s="3" t="str">
        <f t="shared" ca="1" si="158"/>
        <v/>
      </c>
      <c r="BA10" s="3">
        <f t="shared" ca="1" si="159"/>
        <v>1</v>
      </c>
      <c r="BB10" s="3">
        <f t="shared" ca="1" si="160"/>
        <v>2</v>
      </c>
      <c r="BC10" s="1">
        <f t="shared" ca="1" si="161"/>
        <v>3</v>
      </c>
      <c r="BD10" s="1">
        <f t="shared" ca="1" si="162"/>
        <v>3</v>
      </c>
      <c r="BE10" s="1">
        <f t="shared" ca="1" si="163"/>
        <v>1</v>
      </c>
    </row>
    <row r="11" spans="2:57" x14ac:dyDescent="0.55000000000000004">
      <c r="B11" s="5">
        <f t="shared" ca="1" si="109"/>
        <v>35</v>
      </c>
      <c r="C11" s="5">
        <f t="shared" ca="1" si="110"/>
        <v>0</v>
      </c>
      <c r="D11" s="5">
        <f t="shared" ca="1" si="111"/>
        <v>35</v>
      </c>
      <c r="E11" s="5">
        <f t="shared" ca="1" si="112"/>
        <v>2</v>
      </c>
      <c r="F11" s="5">
        <f t="shared" ca="1" si="113"/>
        <v>283</v>
      </c>
      <c r="G11" s="5">
        <f t="shared" ca="1" si="114"/>
        <v>0</v>
      </c>
      <c r="H11" s="7">
        <f t="shared" ca="1" si="115"/>
        <v>283</v>
      </c>
      <c r="I11" s="5">
        <f t="shared" ca="1" si="116"/>
        <v>0</v>
      </c>
      <c r="J11" s="5">
        <f t="shared" ca="1" si="117"/>
        <v>283</v>
      </c>
      <c r="K11" s="1" t="str">
        <f t="shared" ca="1" si="118"/>
        <v/>
      </c>
      <c r="L11" s="1" t="str">
        <f t="shared" ca="1" si="119"/>
        <v/>
      </c>
      <c r="M11" s="1" t="str">
        <f t="shared" ca="1" si="120"/>
        <v/>
      </c>
      <c r="N11" s="1" t="str">
        <f t="shared" ca="1" si="121"/>
        <v/>
      </c>
      <c r="O11" s="1" t="str">
        <f t="shared" ca="1" si="122"/>
        <v/>
      </c>
      <c r="P11" s="1" t="str">
        <f t="shared" ca="1" si="123"/>
        <v/>
      </c>
      <c r="Q11" s="1" t="str">
        <f t="shared" ca="1" si="124"/>
        <v/>
      </c>
      <c r="R11" s="1" t="str">
        <f t="shared" ca="1" si="125"/>
        <v/>
      </c>
      <c r="S11" s="1" t="str">
        <f t="shared" ca="1" si="126"/>
        <v/>
      </c>
      <c r="T11" s="1" t="str">
        <f t="shared" ca="1" si="127"/>
        <v/>
      </c>
      <c r="U11" s="1" t="str">
        <f t="shared" ca="1" si="128"/>
        <v/>
      </c>
      <c r="V11" s="1" t="str">
        <f t="shared" ca="1" si="129"/>
        <v/>
      </c>
      <c r="W11" s="1" t="str">
        <f t="shared" ca="1" si="130"/>
        <v/>
      </c>
      <c r="X11" s="1" t="str">
        <f t="shared" ca="1" si="131"/>
        <v/>
      </c>
      <c r="Y11" s="1" t="str">
        <f t="shared" ca="1" si="132"/>
        <v/>
      </c>
      <c r="Z11" s="1" t="str">
        <f t="shared" ca="1" si="133"/>
        <v/>
      </c>
      <c r="AA11" s="1" t="str">
        <f t="shared" ca="1" si="134"/>
        <v/>
      </c>
      <c r="AB11" s="1" t="str">
        <f t="shared" ca="1" si="135"/>
        <v/>
      </c>
      <c r="AC11" s="1" t="str">
        <f t="shared" ca="1" si="136"/>
        <v/>
      </c>
      <c r="AD11" s="1" t="str">
        <f t="shared" ca="1" si="137"/>
        <v/>
      </c>
      <c r="AE11" s="1" t="str">
        <f t="shared" ca="1" si="138"/>
        <v/>
      </c>
      <c r="AF11" s="1" t="str">
        <f t="shared" ca="1" si="139"/>
        <v/>
      </c>
      <c r="AG11" s="1" t="str">
        <f t="shared" ca="1" si="140"/>
        <v/>
      </c>
      <c r="AH11" s="1">
        <f t="shared" ca="1" si="141"/>
        <v>0</v>
      </c>
      <c r="AI11" s="1">
        <f t="shared" ca="1" si="142"/>
        <v>1</v>
      </c>
      <c r="AJ11" s="1">
        <f t="shared" ca="1" si="143"/>
        <v>0</v>
      </c>
      <c r="AK11" s="1">
        <f t="shared" ca="1" si="144"/>
        <v>0</v>
      </c>
      <c r="AL11" s="1">
        <f t="shared" ca="1" si="145"/>
        <v>0</v>
      </c>
      <c r="AM11" s="1">
        <f t="shared" ca="1" si="146"/>
        <v>1</v>
      </c>
      <c r="AN11" s="1">
        <f t="shared" ca="1" si="147"/>
        <v>1</v>
      </c>
      <c r="AO11" s="1">
        <f t="shared" ca="1" si="148"/>
        <v>0</v>
      </c>
      <c r="AP11" s="1">
        <f t="shared" ca="1" si="149"/>
        <v>1</v>
      </c>
      <c r="AQ11" s="1">
        <f t="shared" ca="1" si="150"/>
        <v>1</v>
      </c>
      <c r="AS11" s="3">
        <f t="shared" ca="1" si="151"/>
        <v>0</v>
      </c>
      <c r="AT11" s="3" t="str">
        <f t="shared" ca="1" si="152"/>
        <v/>
      </c>
      <c r="AU11" s="3" t="str">
        <f t="shared" ca="1" si="153"/>
        <v/>
      </c>
      <c r="AV11" s="3" t="str">
        <f t="shared" ca="1" si="154"/>
        <v/>
      </c>
      <c r="AW11" s="3" t="str">
        <f t="shared" ca="1" si="155"/>
        <v/>
      </c>
      <c r="AX11" s="3" t="str">
        <f t="shared" ca="1" si="156"/>
        <v/>
      </c>
      <c r="AY11" s="3" t="str">
        <f t="shared" ca="1" si="157"/>
        <v/>
      </c>
      <c r="AZ11" s="3" t="str">
        <f t="shared" ca="1" si="158"/>
        <v/>
      </c>
      <c r="BA11" s="3">
        <f t="shared" ca="1" si="159"/>
        <v>1</v>
      </c>
      <c r="BB11" s="3">
        <f t="shared" ca="1" si="160"/>
        <v>0</v>
      </c>
      <c r="BC11" s="1">
        <f t="shared" ca="1" si="161"/>
        <v>1</v>
      </c>
      <c r="BD11" s="1">
        <f t="shared" ca="1" si="162"/>
        <v>2</v>
      </c>
      <c r="BE11" s="1">
        <f t="shared" ca="1" si="163"/>
        <v>3</v>
      </c>
    </row>
    <row r="12" spans="2:57" x14ac:dyDescent="0.55000000000000004">
      <c r="B12" s="5">
        <f t="shared" ca="1" si="109"/>
        <v>1</v>
      </c>
      <c r="C12" s="5">
        <f t="shared" ca="1" si="110"/>
        <v>1</v>
      </c>
      <c r="D12" s="5">
        <f t="shared" ca="1" si="111"/>
        <v>2</v>
      </c>
      <c r="E12" s="5">
        <f t="shared" ca="1" si="112"/>
        <v>6</v>
      </c>
      <c r="F12" s="5">
        <f t="shared" ca="1" si="113"/>
        <v>319</v>
      </c>
      <c r="G12" s="5">
        <f t="shared" ca="1" si="114"/>
        <v>0</v>
      </c>
      <c r="H12" s="7">
        <f t="shared" ca="1" si="115"/>
        <v>319</v>
      </c>
      <c r="I12" s="5">
        <f t="shared" ca="1" si="116"/>
        <v>0</v>
      </c>
      <c r="J12" s="5">
        <f t="shared" ca="1" si="117"/>
        <v>319</v>
      </c>
      <c r="K12" s="1" t="str">
        <f t="shared" ca="1" si="118"/>
        <v/>
      </c>
      <c r="L12" s="1" t="str">
        <f t="shared" ca="1" si="119"/>
        <v/>
      </c>
      <c r="M12" s="1" t="str">
        <f t="shared" ca="1" si="120"/>
        <v/>
      </c>
      <c r="N12" s="1" t="str">
        <f t="shared" ca="1" si="121"/>
        <v/>
      </c>
      <c r="O12" s="1" t="str">
        <f t="shared" ca="1" si="122"/>
        <v/>
      </c>
      <c r="P12" s="1" t="str">
        <f t="shared" ca="1" si="123"/>
        <v/>
      </c>
      <c r="Q12" s="1" t="str">
        <f t="shared" ca="1" si="124"/>
        <v/>
      </c>
      <c r="R12" s="1" t="str">
        <f t="shared" ca="1" si="125"/>
        <v/>
      </c>
      <c r="S12" s="1" t="str">
        <f t="shared" ca="1" si="126"/>
        <v/>
      </c>
      <c r="T12" s="1" t="str">
        <f t="shared" ca="1" si="127"/>
        <v/>
      </c>
      <c r="U12" s="1" t="str">
        <f t="shared" ca="1" si="128"/>
        <v/>
      </c>
      <c r="V12" s="1" t="str">
        <f t="shared" ca="1" si="129"/>
        <v/>
      </c>
      <c r="W12" s="1" t="str">
        <f t="shared" ca="1" si="130"/>
        <v/>
      </c>
      <c r="X12" s="1" t="str">
        <f t="shared" ca="1" si="131"/>
        <v/>
      </c>
      <c r="Y12" s="1" t="str">
        <f t="shared" ca="1" si="132"/>
        <v/>
      </c>
      <c r="Z12" s="1" t="str">
        <f t="shared" ca="1" si="133"/>
        <v/>
      </c>
      <c r="AA12" s="1" t="str">
        <f t="shared" ca="1" si="134"/>
        <v/>
      </c>
      <c r="AB12" s="1" t="str">
        <f t="shared" ca="1" si="135"/>
        <v/>
      </c>
      <c r="AC12" s="1" t="str">
        <f t="shared" ca="1" si="136"/>
        <v/>
      </c>
      <c r="AD12" s="1" t="str">
        <f t="shared" ca="1" si="137"/>
        <v/>
      </c>
      <c r="AE12" s="1" t="str">
        <f t="shared" ca="1" si="138"/>
        <v/>
      </c>
      <c r="AF12" s="1" t="str">
        <f t="shared" ca="1" si="139"/>
        <v/>
      </c>
      <c r="AG12" s="1" t="str">
        <f t="shared" ca="1" si="140"/>
        <v/>
      </c>
      <c r="AH12" s="1">
        <f t="shared" ca="1" si="141"/>
        <v>0</v>
      </c>
      <c r="AI12" s="1">
        <f t="shared" ca="1" si="142"/>
        <v>1</v>
      </c>
      <c r="AJ12" s="1">
        <f t="shared" ca="1" si="143"/>
        <v>0</v>
      </c>
      <c r="AK12" s="1">
        <f t="shared" ca="1" si="144"/>
        <v>0</v>
      </c>
      <c r="AL12" s="1">
        <f t="shared" ca="1" si="145"/>
        <v>1</v>
      </c>
      <c r="AM12" s="1">
        <f t="shared" ca="1" si="146"/>
        <v>1</v>
      </c>
      <c r="AN12" s="1">
        <f t="shared" ca="1" si="147"/>
        <v>1</v>
      </c>
      <c r="AO12" s="1">
        <f t="shared" ca="1" si="148"/>
        <v>1</v>
      </c>
      <c r="AP12" s="1">
        <f t="shared" ca="1" si="149"/>
        <v>1</v>
      </c>
      <c r="AQ12" s="1">
        <f t="shared" ca="1" si="150"/>
        <v>1</v>
      </c>
      <c r="AS12" s="3">
        <f t="shared" ca="1" si="151"/>
        <v>0</v>
      </c>
      <c r="AT12" s="3" t="str">
        <f t="shared" ca="1" si="152"/>
        <v/>
      </c>
      <c r="AU12" s="3" t="str">
        <f t="shared" ca="1" si="153"/>
        <v/>
      </c>
      <c r="AV12" s="3" t="str">
        <f t="shared" ca="1" si="154"/>
        <v/>
      </c>
      <c r="AW12" s="3" t="str">
        <f t="shared" ca="1" si="155"/>
        <v/>
      </c>
      <c r="AX12" s="3" t="str">
        <f t="shared" ca="1" si="156"/>
        <v/>
      </c>
      <c r="AY12" s="3" t="str">
        <f t="shared" ca="1" si="157"/>
        <v/>
      </c>
      <c r="AZ12" s="3" t="str">
        <f t="shared" ca="1" si="158"/>
        <v/>
      </c>
      <c r="BA12" s="3">
        <f t="shared" ca="1" si="159"/>
        <v>1</v>
      </c>
      <c r="BB12" s="3">
        <f t="shared" ca="1" si="160"/>
        <v>0</v>
      </c>
      <c r="BC12" s="1">
        <f t="shared" ca="1" si="161"/>
        <v>3</v>
      </c>
      <c r="BD12" s="1">
        <f t="shared" ca="1" si="162"/>
        <v>3</v>
      </c>
      <c r="BE12" s="1">
        <f t="shared" ca="1" si="163"/>
        <v>3</v>
      </c>
    </row>
    <row r="13" spans="2:57" x14ac:dyDescent="0.55000000000000004">
      <c r="B13" s="5">
        <f t="shared" ca="1" si="109"/>
        <v>7</v>
      </c>
      <c r="C13" s="5">
        <f t="shared" ca="1" si="110"/>
        <v>2</v>
      </c>
      <c r="D13" s="5">
        <f t="shared" ca="1" si="111"/>
        <v>28</v>
      </c>
      <c r="E13" s="5">
        <f t="shared" ca="1" si="112"/>
        <v>4</v>
      </c>
      <c r="F13" s="5">
        <f t="shared" ca="1" si="113"/>
        <v>911</v>
      </c>
      <c r="G13" s="5">
        <f t="shared" ca="1" si="114"/>
        <v>0</v>
      </c>
      <c r="H13" s="7">
        <f t="shared" ca="1" si="115"/>
        <v>911</v>
      </c>
      <c r="I13" s="5">
        <f t="shared" ca="1" si="116"/>
        <v>1</v>
      </c>
      <c r="J13" s="5">
        <f t="shared" ca="1" si="117"/>
        <v>1822</v>
      </c>
      <c r="K13" s="1" t="str">
        <f t="shared" ca="1" si="118"/>
        <v/>
      </c>
      <c r="L13" s="1" t="str">
        <f t="shared" ca="1" si="119"/>
        <v/>
      </c>
      <c r="M13" s="1" t="str">
        <f t="shared" ca="1" si="120"/>
        <v/>
      </c>
      <c r="N13" s="1" t="str">
        <f t="shared" ca="1" si="121"/>
        <v/>
      </c>
      <c r="O13" s="1" t="str">
        <f t="shared" ca="1" si="122"/>
        <v/>
      </c>
      <c r="P13" s="1" t="str">
        <f t="shared" ca="1" si="123"/>
        <v/>
      </c>
      <c r="Q13" s="1" t="str">
        <f t="shared" ca="1" si="124"/>
        <v/>
      </c>
      <c r="R13" s="1" t="str">
        <f t="shared" ca="1" si="125"/>
        <v/>
      </c>
      <c r="S13" s="1" t="str">
        <f t="shared" ca="1" si="126"/>
        <v/>
      </c>
      <c r="T13" s="1" t="str">
        <f t="shared" ca="1" si="127"/>
        <v/>
      </c>
      <c r="U13" s="1" t="str">
        <f t="shared" ca="1" si="128"/>
        <v/>
      </c>
      <c r="V13" s="1" t="str">
        <f t="shared" ca="1" si="129"/>
        <v/>
      </c>
      <c r="W13" s="1" t="str">
        <f t="shared" ca="1" si="130"/>
        <v/>
      </c>
      <c r="X13" s="1" t="str">
        <f t="shared" ca="1" si="131"/>
        <v/>
      </c>
      <c r="Y13" s="1" t="str">
        <f t="shared" ca="1" si="132"/>
        <v/>
      </c>
      <c r="Z13" s="1" t="str">
        <f t="shared" ca="1" si="133"/>
        <v/>
      </c>
      <c r="AA13" s="1" t="str">
        <f t="shared" ca="1" si="134"/>
        <v/>
      </c>
      <c r="AB13" s="1" t="str">
        <f t="shared" ca="1" si="135"/>
        <v/>
      </c>
      <c r="AC13" s="1" t="str">
        <f t="shared" ca="1" si="136"/>
        <v/>
      </c>
      <c r="AD13" s="1" t="str">
        <f t="shared" ca="1" si="137"/>
        <v/>
      </c>
      <c r="AE13" s="1" t="str">
        <f t="shared" ca="1" si="138"/>
        <v/>
      </c>
      <c r="AF13" s="1">
        <f t="shared" ca="1" si="139"/>
        <v>0</v>
      </c>
      <c r="AG13" s="1">
        <f t="shared" ca="1" si="140"/>
        <v>1</v>
      </c>
      <c r="AH13" s="1">
        <f t="shared" ca="1" si="141"/>
        <v>1</v>
      </c>
      <c r="AI13" s="1">
        <f t="shared" ca="1" si="142"/>
        <v>1</v>
      </c>
      <c r="AJ13" s="1">
        <f t="shared" ca="1" si="143"/>
        <v>0</v>
      </c>
      <c r="AK13" s="1">
        <f t="shared" ca="1" si="144"/>
        <v>0</v>
      </c>
      <c r="AL13" s="1">
        <f t="shared" ca="1" si="145"/>
        <v>0</v>
      </c>
      <c r="AM13" s="1">
        <f t="shared" ca="1" si="146"/>
        <v>1</v>
      </c>
      <c r="AN13" s="1">
        <f t="shared" ca="1" si="147"/>
        <v>1</v>
      </c>
      <c r="AO13" s="1">
        <f t="shared" ca="1" si="148"/>
        <v>1</v>
      </c>
      <c r="AP13" s="1">
        <f t="shared" ca="1" si="149"/>
        <v>1</v>
      </c>
      <c r="AQ13" s="1">
        <f t="shared" ca="1" si="150"/>
        <v>0</v>
      </c>
      <c r="AS13" s="3">
        <f t="shared" ca="1" si="151"/>
        <v>0</v>
      </c>
      <c r="AT13" s="3" t="str">
        <f t="shared" ca="1" si="152"/>
        <v/>
      </c>
      <c r="AU13" s="3" t="str">
        <f t="shared" ca="1" si="153"/>
        <v/>
      </c>
      <c r="AV13" s="3" t="str">
        <f t="shared" ca="1" si="154"/>
        <v/>
      </c>
      <c r="AW13" s="3" t="str">
        <f t="shared" ca="1" si="155"/>
        <v/>
      </c>
      <c r="AX13" s="3" t="str">
        <f t="shared" ca="1" si="156"/>
        <v/>
      </c>
      <c r="AY13" s="3" t="str">
        <f t="shared" ca="1" si="157"/>
        <v/>
      </c>
      <c r="AZ13" s="3" t="str">
        <f t="shared" ca="1" si="158"/>
        <v/>
      </c>
      <c r="BA13" s="3">
        <f t="shared" ca="1" si="159"/>
        <v>3</v>
      </c>
      <c r="BB13" s="3">
        <f t="shared" ca="1" si="160"/>
        <v>2</v>
      </c>
      <c r="BC13" s="1">
        <f t="shared" ca="1" si="161"/>
        <v>0</v>
      </c>
      <c r="BD13" s="1">
        <f t="shared" ca="1" si="162"/>
        <v>3</v>
      </c>
      <c r="BE13" s="1">
        <f t="shared" ca="1" si="163"/>
        <v>3</v>
      </c>
    </row>
    <row r="14" spans="2:57" x14ac:dyDescent="0.55000000000000004">
      <c r="B14" s="5">
        <f t="shared" ca="1" si="109"/>
        <v>9</v>
      </c>
      <c r="C14" s="5">
        <f t="shared" ca="1" si="110"/>
        <v>4</v>
      </c>
      <c r="D14" s="5">
        <f t="shared" ca="1" si="111"/>
        <v>144</v>
      </c>
      <c r="E14" s="5">
        <f t="shared" ca="1" si="112"/>
        <v>1</v>
      </c>
      <c r="F14" s="5">
        <f t="shared" ca="1" si="113"/>
        <v>577</v>
      </c>
      <c r="G14" s="5">
        <f t="shared" ca="1" si="114"/>
        <v>0</v>
      </c>
      <c r="H14" s="7">
        <f t="shared" ca="1" si="115"/>
        <v>577</v>
      </c>
      <c r="I14" s="5">
        <f t="shared" ca="1" si="116"/>
        <v>2</v>
      </c>
      <c r="J14" s="5">
        <f t="shared" ca="1" si="117"/>
        <v>2308</v>
      </c>
      <c r="K14" s="1" t="str">
        <f t="shared" ca="1" si="118"/>
        <v/>
      </c>
      <c r="L14" s="1" t="str">
        <f t="shared" ca="1" si="119"/>
        <v/>
      </c>
      <c r="M14" s="1" t="str">
        <f t="shared" ca="1" si="120"/>
        <v/>
      </c>
      <c r="N14" s="1" t="str">
        <f t="shared" ca="1" si="121"/>
        <v/>
      </c>
      <c r="O14" s="1" t="str">
        <f t="shared" ca="1" si="122"/>
        <v/>
      </c>
      <c r="P14" s="1" t="str">
        <f t="shared" ca="1" si="123"/>
        <v/>
      </c>
      <c r="Q14" s="1" t="str">
        <f t="shared" ca="1" si="124"/>
        <v/>
      </c>
      <c r="R14" s="1" t="str">
        <f t="shared" ca="1" si="125"/>
        <v/>
      </c>
      <c r="S14" s="1" t="str">
        <f t="shared" ca="1" si="126"/>
        <v/>
      </c>
      <c r="T14" s="1" t="str">
        <f t="shared" ca="1" si="127"/>
        <v/>
      </c>
      <c r="U14" s="1" t="str">
        <f t="shared" ca="1" si="128"/>
        <v/>
      </c>
      <c r="V14" s="1" t="str">
        <f t="shared" ca="1" si="129"/>
        <v/>
      </c>
      <c r="W14" s="1" t="str">
        <f t="shared" ca="1" si="130"/>
        <v/>
      </c>
      <c r="X14" s="1" t="str">
        <f t="shared" ca="1" si="131"/>
        <v/>
      </c>
      <c r="Y14" s="1" t="str">
        <f t="shared" ca="1" si="132"/>
        <v/>
      </c>
      <c r="Z14" s="1" t="str">
        <f t="shared" ca="1" si="133"/>
        <v/>
      </c>
      <c r="AA14" s="1" t="str">
        <f t="shared" ca="1" si="134"/>
        <v/>
      </c>
      <c r="AB14" s="1" t="str">
        <f t="shared" ca="1" si="135"/>
        <v/>
      </c>
      <c r="AC14" s="1" t="str">
        <f t="shared" ca="1" si="136"/>
        <v/>
      </c>
      <c r="AD14" s="1" t="str">
        <f t="shared" ca="1" si="137"/>
        <v/>
      </c>
      <c r="AE14" s="1">
        <f t="shared" ca="1" si="138"/>
        <v>0</v>
      </c>
      <c r="AF14" s="1">
        <f t="shared" ca="1" si="139"/>
        <v>1</v>
      </c>
      <c r="AG14" s="1">
        <f t="shared" ca="1" si="140"/>
        <v>0</v>
      </c>
      <c r="AH14" s="1">
        <f t="shared" ca="1" si="141"/>
        <v>0</v>
      </c>
      <c r="AI14" s="1">
        <f t="shared" ca="1" si="142"/>
        <v>1</v>
      </c>
      <c r="AJ14" s="1">
        <f t="shared" ca="1" si="143"/>
        <v>0</v>
      </c>
      <c r="AK14" s="1">
        <f t="shared" ca="1" si="144"/>
        <v>0</v>
      </c>
      <c r="AL14" s="1">
        <f t="shared" ca="1" si="145"/>
        <v>0</v>
      </c>
      <c r="AM14" s="1">
        <f t="shared" ca="1" si="146"/>
        <v>0</v>
      </c>
      <c r="AN14" s="1">
        <f t="shared" ca="1" si="147"/>
        <v>0</v>
      </c>
      <c r="AO14" s="1">
        <f t="shared" ca="1" si="148"/>
        <v>1</v>
      </c>
      <c r="AP14" s="1">
        <f t="shared" ca="1" si="149"/>
        <v>0</v>
      </c>
      <c r="AQ14" s="1">
        <f t="shared" ca="1" si="150"/>
        <v>0</v>
      </c>
      <c r="AS14" s="3">
        <f t="shared" ca="1" si="151"/>
        <v>1</v>
      </c>
      <c r="AT14" s="3" t="str">
        <f t="shared" ca="1" si="152"/>
        <v/>
      </c>
      <c r="AU14" s="3" t="str">
        <f t="shared" ca="1" si="153"/>
        <v/>
      </c>
      <c r="AV14" s="3" t="str">
        <f t="shared" ca="1" si="154"/>
        <v/>
      </c>
      <c r="AW14" s="3" t="str">
        <f t="shared" ca="1" si="155"/>
        <v/>
      </c>
      <c r="AX14" s="3" t="str">
        <f t="shared" ca="1" si="156"/>
        <v/>
      </c>
      <c r="AY14" s="3" t="str">
        <f t="shared" ca="1" si="157"/>
        <v/>
      </c>
      <c r="AZ14" s="3" t="str">
        <f t="shared" ca="1" si="158"/>
        <v/>
      </c>
      <c r="BA14" s="3">
        <f t="shared" ca="1" si="159"/>
        <v>2</v>
      </c>
      <c r="BB14" s="3">
        <f t="shared" ca="1" si="160"/>
        <v>1</v>
      </c>
      <c r="BC14" s="1">
        <f t="shared" ca="1" si="161"/>
        <v>0</v>
      </c>
      <c r="BD14" s="1">
        <f t="shared" ca="1" si="162"/>
        <v>0</v>
      </c>
      <c r="BE14" s="1">
        <f t="shared" ca="1" si="163"/>
        <v>1</v>
      </c>
    </row>
    <row r="15" spans="2:57" x14ac:dyDescent="0.55000000000000004">
      <c r="B15" s="5">
        <f t="shared" ca="1" si="109"/>
        <v>5</v>
      </c>
      <c r="C15" s="5">
        <f t="shared" ca="1" si="110"/>
        <v>2</v>
      </c>
      <c r="D15" s="5">
        <f t="shared" ca="1" si="111"/>
        <v>20</v>
      </c>
      <c r="E15" s="5">
        <f t="shared" ca="1" si="112"/>
        <v>1</v>
      </c>
      <c r="F15" s="5">
        <f t="shared" ca="1" si="113"/>
        <v>81</v>
      </c>
      <c r="G15" s="5">
        <f t="shared" ca="1" si="114"/>
        <v>1</v>
      </c>
      <c r="H15" s="7">
        <f t="shared" ca="1" si="115"/>
        <v>325</v>
      </c>
      <c r="I15" s="5">
        <f t="shared" ca="1" si="116"/>
        <v>0</v>
      </c>
      <c r="J15" s="5">
        <f t="shared" ca="1" si="117"/>
        <v>325</v>
      </c>
      <c r="K15" s="1" t="str">
        <f t="shared" ca="1" si="118"/>
        <v/>
      </c>
      <c r="L15" s="1" t="str">
        <f t="shared" ca="1" si="119"/>
        <v/>
      </c>
      <c r="M15" s="1" t="str">
        <f t="shared" ca="1" si="120"/>
        <v/>
      </c>
      <c r="N15" s="1" t="str">
        <f t="shared" ca="1" si="121"/>
        <v/>
      </c>
      <c r="O15" s="1" t="str">
        <f t="shared" ca="1" si="122"/>
        <v/>
      </c>
      <c r="P15" s="1" t="str">
        <f t="shared" ca="1" si="123"/>
        <v/>
      </c>
      <c r="Q15" s="1" t="str">
        <f t="shared" ca="1" si="124"/>
        <v/>
      </c>
      <c r="R15" s="1" t="str">
        <f t="shared" ca="1" si="125"/>
        <v/>
      </c>
      <c r="S15" s="1" t="str">
        <f t="shared" ca="1" si="126"/>
        <v/>
      </c>
      <c r="T15" s="1" t="str">
        <f t="shared" ca="1" si="127"/>
        <v/>
      </c>
      <c r="U15" s="1" t="str">
        <f t="shared" ca="1" si="128"/>
        <v/>
      </c>
      <c r="V15" s="1" t="str">
        <f t="shared" ca="1" si="129"/>
        <v/>
      </c>
      <c r="W15" s="1" t="str">
        <f t="shared" ca="1" si="130"/>
        <v/>
      </c>
      <c r="X15" s="1" t="str">
        <f t="shared" ca="1" si="131"/>
        <v/>
      </c>
      <c r="Y15" s="1" t="str">
        <f t="shared" ca="1" si="132"/>
        <v/>
      </c>
      <c r="Z15" s="1" t="str">
        <f t="shared" ca="1" si="133"/>
        <v/>
      </c>
      <c r="AA15" s="1" t="str">
        <f t="shared" ca="1" si="134"/>
        <v/>
      </c>
      <c r="AB15" s="1" t="str">
        <f t="shared" ca="1" si="135"/>
        <v/>
      </c>
      <c r="AC15" s="1" t="str">
        <f t="shared" ca="1" si="136"/>
        <v/>
      </c>
      <c r="AD15" s="1" t="str">
        <f t="shared" ca="1" si="137"/>
        <v/>
      </c>
      <c r="AE15" s="1" t="str">
        <f t="shared" ca="1" si="138"/>
        <v/>
      </c>
      <c r="AF15" s="1" t="str">
        <f t="shared" ca="1" si="139"/>
        <v/>
      </c>
      <c r="AG15" s="1" t="str">
        <f t="shared" ca="1" si="140"/>
        <v/>
      </c>
      <c r="AH15" s="1">
        <f t="shared" ca="1" si="141"/>
        <v>0</v>
      </c>
      <c r="AI15" s="1">
        <f t="shared" ca="1" si="142"/>
        <v>1</v>
      </c>
      <c r="AJ15" s="1">
        <f t="shared" ca="1" si="143"/>
        <v>0</v>
      </c>
      <c r="AK15" s="1">
        <f t="shared" ca="1" si="144"/>
        <v>1</v>
      </c>
      <c r="AL15" s="1">
        <f t="shared" ca="1" si="145"/>
        <v>0</v>
      </c>
      <c r="AM15" s="1">
        <f t="shared" ca="1" si="146"/>
        <v>0</v>
      </c>
      <c r="AN15" s="1">
        <f t="shared" ca="1" si="147"/>
        <v>0</v>
      </c>
      <c r="AO15" s="1">
        <f t="shared" ca="1" si="148"/>
        <v>1</v>
      </c>
      <c r="AP15" s="1">
        <f t="shared" ca="1" si="149"/>
        <v>0</v>
      </c>
      <c r="AQ15" s="1">
        <f t="shared" ca="1" si="150"/>
        <v>1</v>
      </c>
      <c r="AS15" s="3">
        <f t="shared" ca="1" si="151"/>
        <v>2</v>
      </c>
      <c r="AT15" s="3" t="str">
        <f t="shared" ca="1" si="152"/>
        <v/>
      </c>
      <c r="AU15" s="3" t="str">
        <f t="shared" ca="1" si="153"/>
        <v/>
      </c>
      <c r="AV15" s="3" t="str">
        <f t="shared" ca="1" si="154"/>
        <v/>
      </c>
      <c r="AW15" s="3" t="str">
        <f t="shared" ca="1" si="155"/>
        <v/>
      </c>
      <c r="AX15" s="3" t="str">
        <f t="shared" ca="1" si="156"/>
        <v/>
      </c>
      <c r="AY15" s="3" t="str">
        <f t="shared" ca="1" si="157"/>
        <v/>
      </c>
      <c r="AZ15" s="3" t="str">
        <f t="shared" ca="1" si="158"/>
        <v/>
      </c>
      <c r="BA15" s="3">
        <f t="shared" ca="1" si="159"/>
        <v>1</v>
      </c>
      <c r="BB15" s="3">
        <f t="shared" ca="1" si="160"/>
        <v>1</v>
      </c>
      <c r="BC15" s="1">
        <f t="shared" ca="1" si="161"/>
        <v>0</v>
      </c>
      <c r="BD15" s="1">
        <f t="shared" ca="1" si="162"/>
        <v>1</v>
      </c>
      <c r="BE15" s="1">
        <f t="shared" ca="1" si="163"/>
        <v>1</v>
      </c>
    </row>
    <row r="16" spans="2:57" x14ac:dyDescent="0.55000000000000004">
      <c r="B16" s="5">
        <f t="shared" ca="1" si="109"/>
        <v>0</v>
      </c>
      <c r="C16" s="5">
        <f t="shared" ca="1" si="110"/>
        <v>0</v>
      </c>
      <c r="D16" s="5">
        <f t="shared" ca="1" si="111"/>
        <v>0</v>
      </c>
      <c r="E16" s="5">
        <f t="shared" ca="1" si="112"/>
        <v>4</v>
      </c>
      <c r="F16" s="5">
        <f t="shared" ca="1" si="113"/>
        <v>15</v>
      </c>
      <c r="G16" s="5">
        <f t="shared" ca="1" si="114"/>
        <v>1</v>
      </c>
      <c r="H16" s="7">
        <f t="shared" ca="1" si="115"/>
        <v>61</v>
      </c>
      <c r="I16" s="5">
        <f t="shared" ca="1" si="116"/>
        <v>0</v>
      </c>
      <c r="J16" s="5">
        <f t="shared" ca="1" si="117"/>
        <v>61</v>
      </c>
      <c r="K16" s="1" t="str">
        <f t="shared" ca="1" si="118"/>
        <v/>
      </c>
      <c r="L16" s="1" t="str">
        <f t="shared" ca="1" si="119"/>
        <v/>
      </c>
      <c r="M16" s="1" t="str">
        <f t="shared" ca="1" si="120"/>
        <v/>
      </c>
      <c r="N16" s="1" t="str">
        <f t="shared" ca="1" si="121"/>
        <v/>
      </c>
      <c r="O16" s="1" t="str">
        <f t="shared" ca="1" si="122"/>
        <v/>
      </c>
      <c r="P16" s="1" t="str">
        <f t="shared" ca="1" si="123"/>
        <v/>
      </c>
      <c r="Q16" s="1" t="str">
        <f t="shared" ca="1" si="124"/>
        <v/>
      </c>
      <c r="R16" s="1" t="str">
        <f t="shared" ca="1" si="125"/>
        <v/>
      </c>
      <c r="S16" s="1" t="str">
        <f t="shared" ca="1" si="126"/>
        <v/>
      </c>
      <c r="T16" s="1" t="str">
        <f t="shared" ca="1" si="127"/>
        <v/>
      </c>
      <c r="U16" s="1" t="str">
        <f t="shared" ca="1" si="128"/>
        <v/>
      </c>
      <c r="V16" s="1" t="str">
        <f t="shared" ca="1" si="129"/>
        <v/>
      </c>
      <c r="W16" s="1" t="str">
        <f t="shared" ca="1" si="130"/>
        <v/>
      </c>
      <c r="X16" s="1" t="str">
        <f t="shared" ca="1" si="131"/>
        <v/>
      </c>
      <c r="Y16" s="1" t="str">
        <f t="shared" ca="1" si="132"/>
        <v/>
      </c>
      <c r="Z16" s="1" t="str">
        <f t="shared" ca="1" si="133"/>
        <v/>
      </c>
      <c r="AA16" s="1" t="str">
        <f t="shared" ca="1" si="134"/>
        <v/>
      </c>
      <c r="AB16" s="1" t="str">
        <f t="shared" ca="1" si="135"/>
        <v/>
      </c>
      <c r="AC16" s="1" t="str">
        <f t="shared" ca="1" si="136"/>
        <v/>
      </c>
      <c r="AD16" s="1" t="str">
        <f t="shared" ca="1" si="137"/>
        <v/>
      </c>
      <c r="AE16" s="1" t="str">
        <f t="shared" ca="1" si="138"/>
        <v/>
      </c>
      <c r="AF16" s="1" t="str">
        <f t="shared" ca="1" si="139"/>
        <v/>
      </c>
      <c r="AG16" s="1" t="str">
        <f t="shared" ca="1" si="140"/>
        <v/>
      </c>
      <c r="AH16" s="1" t="str">
        <f t="shared" ca="1" si="141"/>
        <v/>
      </c>
      <c r="AI16" s="1" t="str">
        <f t="shared" ca="1" si="142"/>
        <v/>
      </c>
      <c r="AJ16" s="1" t="str">
        <f t="shared" ca="1" si="143"/>
        <v/>
      </c>
      <c r="AK16" s="1">
        <f t="shared" ca="1" si="144"/>
        <v>0</v>
      </c>
      <c r="AL16" s="1">
        <f t="shared" ca="1" si="145"/>
        <v>1</v>
      </c>
      <c r="AM16" s="1">
        <f t="shared" ca="1" si="146"/>
        <v>1</v>
      </c>
      <c r="AN16" s="1">
        <f t="shared" ca="1" si="147"/>
        <v>1</v>
      </c>
      <c r="AO16" s="1">
        <f t="shared" ca="1" si="148"/>
        <v>1</v>
      </c>
      <c r="AP16" s="1">
        <f t="shared" ca="1" si="149"/>
        <v>0</v>
      </c>
      <c r="AQ16" s="1">
        <f t="shared" ca="1" si="150"/>
        <v>1</v>
      </c>
      <c r="AS16" s="3">
        <f t="shared" ca="1" si="151"/>
        <v>1</v>
      </c>
      <c r="AT16" s="3" t="str">
        <f t="shared" ca="1" si="152"/>
        <v/>
      </c>
      <c r="AU16" s="3" t="str">
        <f t="shared" ca="1" si="153"/>
        <v/>
      </c>
      <c r="AV16" s="3" t="str">
        <f t="shared" ca="1" si="154"/>
        <v/>
      </c>
      <c r="AW16" s="3" t="str">
        <f t="shared" ca="1" si="155"/>
        <v/>
      </c>
      <c r="AX16" s="3" t="str">
        <f t="shared" ca="1" si="156"/>
        <v/>
      </c>
      <c r="AY16" s="3" t="str">
        <f t="shared" ca="1" si="157"/>
        <v/>
      </c>
      <c r="AZ16" s="3" t="str">
        <f t="shared" ca="1" si="158"/>
        <v/>
      </c>
      <c r="BA16" s="3" t="str">
        <f t="shared" ca="1" si="159"/>
        <v/>
      </c>
      <c r="BB16" s="3" t="str">
        <f t="shared" ca="1" si="160"/>
        <v/>
      </c>
      <c r="BC16" s="1">
        <f t="shared" ca="1" si="161"/>
        <v>3</v>
      </c>
      <c r="BD16" s="1">
        <f t="shared" ca="1" si="162"/>
        <v>3</v>
      </c>
      <c r="BE16" s="1">
        <f t="shared" ca="1" si="163"/>
        <v>1</v>
      </c>
    </row>
    <row r="17" spans="2:57" x14ac:dyDescent="0.55000000000000004">
      <c r="B17" s="5">
        <f t="shared" ca="1" si="109"/>
        <v>0</v>
      </c>
      <c r="C17" s="5">
        <f t="shared" ca="1" si="110"/>
        <v>0</v>
      </c>
      <c r="D17" s="5">
        <f t="shared" ca="1" si="111"/>
        <v>0</v>
      </c>
      <c r="E17" s="5">
        <f t="shared" ca="1" si="112"/>
        <v>1</v>
      </c>
      <c r="F17" s="5">
        <f t="shared" ca="1" si="113"/>
        <v>1</v>
      </c>
      <c r="G17" s="5">
        <f t="shared" ca="1" si="114"/>
        <v>1</v>
      </c>
      <c r="H17" s="7">
        <f t="shared" ca="1" si="115"/>
        <v>5</v>
      </c>
      <c r="I17" s="5">
        <f t="shared" ca="1" si="116"/>
        <v>3</v>
      </c>
      <c r="J17" s="5">
        <f t="shared" ca="1" si="117"/>
        <v>40</v>
      </c>
      <c r="K17" s="1" t="str">
        <f t="shared" ca="1" si="118"/>
        <v/>
      </c>
      <c r="L17" s="1" t="str">
        <f t="shared" ca="1" si="119"/>
        <v/>
      </c>
      <c r="M17" s="1" t="str">
        <f t="shared" ca="1" si="120"/>
        <v/>
      </c>
      <c r="N17" s="1" t="str">
        <f t="shared" ca="1" si="121"/>
        <v/>
      </c>
      <c r="O17" s="1" t="str">
        <f t="shared" ca="1" si="122"/>
        <v/>
      </c>
      <c r="P17" s="1" t="str">
        <f t="shared" ca="1" si="123"/>
        <v/>
      </c>
      <c r="Q17" s="1" t="str">
        <f t="shared" ca="1" si="124"/>
        <v/>
      </c>
      <c r="R17" s="1" t="str">
        <f t="shared" ca="1" si="125"/>
        <v/>
      </c>
      <c r="S17" s="1" t="str">
        <f t="shared" ca="1" si="126"/>
        <v/>
      </c>
      <c r="T17" s="1" t="str">
        <f t="shared" ca="1" si="127"/>
        <v/>
      </c>
      <c r="U17" s="1" t="str">
        <f t="shared" ca="1" si="128"/>
        <v/>
      </c>
      <c r="V17" s="1" t="str">
        <f t="shared" ca="1" si="129"/>
        <v/>
      </c>
      <c r="W17" s="1" t="str">
        <f t="shared" ca="1" si="130"/>
        <v/>
      </c>
      <c r="X17" s="1" t="str">
        <f t="shared" ca="1" si="131"/>
        <v/>
      </c>
      <c r="Y17" s="1" t="str">
        <f t="shared" ca="1" si="132"/>
        <v/>
      </c>
      <c r="Z17" s="1" t="str">
        <f t="shared" ca="1" si="133"/>
        <v/>
      </c>
      <c r="AA17" s="1" t="str">
        <f t="shared" ca="1" si="134"/>
        <v/>
      </c>
      <c r="AB17" s="1" t="str">
        <f t="shared" ca="1" si="135"/>
        <v/>
      </c>
      <c r="AC17" s="1" t="str">
        <f t="shared" ca="1" si="136"/>
        <v/>
      </c>
      <c r="AD17" s="1" t="str">
        <f t="shared" ca="1" si="137"/>
        <v/>
      </c>
      <c r="AE17" s="1" t="str">
        <f t="shared" ca="1" si="138"/>
        <v/>
      </c>
      <c r="AF17" s="1" t="str">
        <f t="shared" ca="1" si="139"/>
        <v/>
      </c>
      <c r="AG17" s="1" t="str">
        <f t="shared" ca="1" si="140"/>
        <v/>
      </c>
      <c r="AH17" s="1" t="str">
        <f t="shared" ca="1" si="141"/>
        <v/>
      </c>
      <c r="AI17" s="1" t="str">
        <f t="shared" ca="1" si="142"/>
        <v/>
      </c>
      <c r="AJ17" s="1" t="str">
        <f t="shared" ca="1" si="143"/>
        <v/>
      </c>
      <c r="AK17" s="1">
        <f t="shared" ca="1" si="144"/>
        <v>0</v>
      </c>
      <c r="AL17" s="1">
        <f t="shared" ca="1" si="145"/>
        <v>1</v>
      </c>
      <c r="AM17" s="1">
        <f t="shared" ca="1" si="146"/>
        <v>0</v>
      </c>
      <c r="AN17" s="1">
        <f t="shared" ca="1" si="147"/>
        <v>1</v>
      </c>
      <c r="AO17" s="1">
        <f t="shared" ca="1" si="148"/>
        <v>0</v>
      </c>
      <c r="AP17" s="1">
        <f t="shared" ca="1" si="149"/>
        <v>0</v>
      </c>
      <c r="AQ17" s="1">
        <f t="shared" ca="1" si="150"/>
        <v>0</v>
      </c>
      <c r="AS17" s="3">
        <f t="shared" ca="1" si="151"/>
        <v>2</v>
      </c>
      <c r="AT17" s="3" t="str">
        <f t="shared" ca="1" si="152"/>
        <v/>
      </c>
      <c r="AU17" s="3" t="str">
        <f t="shared" ca="1" si="153"/>
        <v/>
      </c>
      <c r="AV17" s="3" t="str">
        <f t="shared" ca="1" si="154"/>
        <v/>
      </c>
      <c r="AW17" s="3" t="str">
        <f t="shared" ca="1" si="155"/>
        <v/>
      </c>
      <c r="AX17" s="3" t="str">
        <f t="shared" ca="1" si="156"/>
        <v/>
      </c>
      <c r="AY17" s="3" t="str">
        <f t="shared" ca="1" si="157"/>
        <v/>
      </c>
      <c r="AZ17" s="3" t="str">
        <f t="shared" ca="1" si="158"/>
        <v/>
      </c>
      <c r="BA17" s="3" t="str">
        <f t="shared" ca="1" si="159"/>
        <v/>
      </c>
      <c r="BB17" s="3" t="str">
        <f t="shared" ca="1" si="160"/>
        <v/>
      </c>
      <c r="BC17" s="1" t="str">
        <f t="shared" ca="1" si="161"/>
        <v/>
      </c>
      <c r="BD17" s="1">
        <f t="shared" ca="1" si="162"/>
        <v>1</v>
      </c>
      <c r="BE17" s="1">
        <f t="shared" ca="1" si="163"/>
        <v>1</v>
      </c>
    </row>
    <row r="18" spans="2:57" x14ac:dyDescent="0.55000000000000004">
      <c r="B18" s="5">
        <f t="shared" ca="1" si="109"/>
        <v>0</v>
      </c>
      <c r="C18" s="5">
        <f t="shared" ca="1" si="110"/>
        <v>0</v>
      </c>
      <c r="D18" s="5">
        <f t="shared" ca="1" si="111"/>
        <v>0</v>
      </c>
      <c r="E18" s="5">
        <f t="shared" ca="1" si="112"/>
        <v>1</v>
      </c>
      <c r="F18" s="5">
        <f t="shared" ca="1" si="113"/>
        <v>1</v>
      </c>
      <c r="G18" s="5">
        <f t="shared" ca="1" si="114"/>
        <v>0</v>
      </c>
      <c r="H18" s="7">
        <f t="shared" ca="1" si="115"/>
        <v>1</v>
      </c>
      <c r="I18" s="5">
        <f t="shared" ca="1" si="116"/>
        <v>0</v>
      </c>
      <c r="J18" s="5">
        <f t="shared" ca="1" si="117"/>
        <v>1</v>
      </c>
      <c r="K18" s="1" t="str">
        <f t="shared" ca="1" si="118"/>
        <v/>
      </c>
      <c r="L18" s="1" t="str">
        <f t="shared" ca="1" si="119"/>
        <v/>
      </c>
      <c r="M18" s="1" t="str">
        <f t="shared" ca="1" si="120"/>
        <v/>
      </c>
      <c r="N18" s="1" t="str">
        <f t="shared" ca="1" si="121"/>
        <v/>
      </c>
      <c r="O18" s="1" t="str">
        <f t="shared" ca="1" si="122"/>
        <v/>
      </c>
      <c r="P18" s="1" t="str">
        <f t="shared" ca="1" si="123"/>
        <v/>
      </c>
      <c r="Q18" s="1" t="str">
        <f t="shared" ca="1" si="124"/>
        <v/>
      </c>
      <c r="R18" s="1" t="str">
        <f t="shared" ca="1" si="125"/>
        <v/>
      </c>
      <c r="S18" s="1" t="str">
        <f t="shared" ca="1" si="126"/>
        <v/>
      </c>
      <c r="T18" s="1" t="str">
        <f t="shared" ca="1" si="127"/>
        <v/>
      </c>
      <c r="U18" s="1" t="str">
        <f t="shared" ca="1" si="128"/>
        <v/>
      </c>
      <c r="V18" s="1" t="str">
        <f t="shared" ca="1" si="129"/>
        <v/>
      </c>
      <c r="W18" s="1" t="str">
        <f t="shared" ca="1" si="130"/>
        <v/>
      </c>
      <c r="X18" s="1" t="str">
        <f t="shared" ca="1" si="131"/>
        <v/>
      </c>
      <c r="Y18" s="1" t="str">
        <f t="shared" ca="1" si="132"/>
        <v/>
      </c>
      <c r="Z18" s="1" t="str">
        <f t="shared" ca="1" si="133"/>
        <v/>
      </c>
      <c r="AA18" s="1" t="str">
        <f t="shared" ca="1" si="134"/>
        <v/>
      </c>
      <c r="AB18" s="1" t="str">
        <f t="shared" ca="1" si="135"/>
        <v/>
      </c>
      <c r="AC18" s="1" t="str">
        <f t="shared" ca="1" si="136"/>
        <v/>
      </c>
      <c r="AD18" s="1" t="str">
        <f t="shared" ca="1" si="137"/>
        <v/>
      </c>
      <c r="AE18" s="1" t="str">
        <f t="shared" ca="1" si="138"/>
        <v/>
      </c>
      <c r="AF18" s="1" t="str">
        <f t="shared" ca="1" si="139"/>
        <v/>
      </c>
      <c r="AG18" s="1" t="str">
        <f t="shared" ca="1" si="140"/>
        <v/>
      </c>
      <c r="AH18" s="1" t="str">
        <f t="shared" ca="1" si="141"/>
        <v/>
      </c>
      <c r="AI18" s="1" t="str">
        <f t="shared" ca="1" si="142"/>
        <v/>
      </c>
      <c r="AJ18" s="1" t="str">
        <f t="shared" ca="1" si="143"/>
        <v/>
      </c>
      <c r="AK18" s="1" t="str">
        <f t="shared" ca="1" si="144"/>
        <v/>
      </c>
      <c r="AL18" s="1" t="str">
        <f t="shared" ca="1" si="145"/>
        <v/>
      </c>
      <c r="AM18" s="1" t="str">
        <f t="shared" ca="1" si="146"/>
        <v/>
      </c>
      <c r="AN18" s="1" t="str">
        <f t="shared" ca="1" si="147"/>
        <v/>
      </c>
      <c r="AO18" s="1" t="str">
        <f t="shared" ca="1" si="148"/>
        <v/>
      </c>
      <c r="AP18" s="1">
        <f t="shared" ca="1" si="149"/>
        <v>0</v>
      </c>
      <c r="AQ18" s="1">
        <f t="shared" ca="1" si="150"/>
        <v>1</v>
      </c>
      <c r="AS18" s="3">
        <f t="shared" ca="1" si="151"/>
        <v>1</v>
      </c>
      <c r="AT18" s="3" t="str">
        <f t="shared" ca="1" si="152"/>
        <v/>
      </c>
      <c r="AU18" s="3" t="str">
        <f t="shared" ca="1" si="153"/>
        <v/>
      </c>
      <c r="AV18" s="3" t="str">
        <f t="shared" ca="1" si="154"/>
        <v/>
      </c>
      <c r="AW18" s="3" t="str">
        <f t="shared" ca="1" si="155"/>
        <v/>
      </c>
      <c r="AX18" s="3" t="str">
        <f t="shared" ca="1" si="156"/>
        <v/>
      </c>
      <c r="AY18" s="3" t="str">
        <f t="shared" ca="1" si="157"/>
        <v/>
      </c>
      <c r="AZ18" s="3" t="str">
        <f t="shared" ca="1" si="158"/>
        <v/>
      </c>
      <c r="BA18" s="3" t="str">
        <f t="shared" ca="1" si="159"/>
        <v/>
      </c>
      <c r="BB18" s="3" t="str">
        <f t="shared" ca="1" si="160"/>
        <v/>
      </c>
      <c r="BC18" s="1" t="str">
        <f t="shared" ca="1" si="161"/>
        <v/>
      </c>
      <c r="BD18" s="1" t="str">
        <f t="shared" ca="1" si="162"/>
        <v/>
      </c>
      <c r="BE18" s="1">
        <f t="shared" ca="1" si="163"/>
        <v>1</v>
      </c>
    </row>
    <row r="19" spans="2:57" x14ac:dyDescent="0.55000000000000004">
      <c r="BC19" s="1"/>
      <c r="BD19" s="1"/>
      <c r="BE19" s="1"/>
    </row>
    <row r="20" spans="2:57" x14ac:dyDescent="0.55000000000000004">
      <c r="B20" s="5">
        <f t="shared" ca="1" si="109"/>
        <v>0</v>
      </c>
      <c r="C20" s="5">
        <f t="shared" ca="1" si="110"/>
        <v>0</v>
      </c>
      <c r="D20" s="5">
        <f t="shared" ca="1" si="111"/>
        <v>0</v>
      </c>
      <c r="E20" s="5">
        <f t="shared" ca="1" si="112"/>
        <v>6</v>
      </c>
      <c r="F20" s="5">
        <f t="shared" si="113"/>
        <v>63</v>
      </c>
      <c r="G20" s="5">
        <f t="shared" si="114"/>
        <v>0</v>
      </c>
      <c r="H20" s="7">
        <f t="shared" si="115"/>
        <v>63</v>
      </c>
      <c r="I20" s="5">
        <f t="shared" si="116"/>
        <v>0</v>
      </c>
      <c r="J20" s="5">
        <f>4^3-1</f>
        <v>63</v>
      </c>
      <c r="K20" s="1" t="str">
        <f t="shared" si="118"/>
        <v/>
      </c>
      <c r="L20" s="1" t="str">
        <f t="shared" si="119"/>
        <v/>
      </c>
      <c r="M20" s="1" t="str">
        <f t="shared" si="120"/>
        <v/>
      </c>
      <c r="N20" s="1" t="str">
        <f t="shared" si="121"/>
        <v/>
      </c>
      <c r="O20" s="1" t="str">
        <f t="shared" si="122"/>
        <v/>
      </c>
      <c r="P20" s="1" t="str">
        <f t="shared" si="123"/>
        <v/>
      </c>
      <c r="Q20" s="1" t="str">
        <f t="shared" si="124"/>
        <v/>
      </c>
      <c r="R20" s="1" t="str">
        <f t="shared" si="125"/>
        <v/>
      </c>
      <c r="S20" s="1" t="str">
        <f t="shared" si="126"/>
        <v/>
      </c>
      <c r="T20" s="1" t="str">
        <f t="shared" si="127"/>
        <v/>
      </c>
      <c r="U20" s="1" t="str">
        <f t="shared" si="128"/>
        <v/>
      </c>
      <c r="V20" s="1" t="str">
        <f t="shared" si="129"/>
        <v/>
      </c>
      <c r="W20" s="1" t="str">
        <f t="shared" si="130"/>
        <v/>
      </c>
      <c r="X20" s="1" t="str">
        <f t="shared" si="131"/>
        <v/>
      </c>
      <c r="Y20" s="1" t="str">
        <f t="shared" si="132"/>
        <v/>
      </c>
      <c r="Z20" s="1" t="str">
        <f t="shared" si="133"/>
        <v/>
      </c>
      <c r="AA20" s="1" t="str">
        <f t="shared" si="134"/>
        <v/>
      </c>
      <c r="AB20" s="1" t="str">
        <f t="shared" si="135"/>
        <v/>
      </c>
      <c r="AC20" s="1" t="str">
        <f t="shared" si="136"/>
        <v/>
      </c>
      <c r="AD20" s="1" t="str">
        <f t="shared" si="137"/>
        <v/>
      </c>
      <c r="AE20" s="1" t="str">
        <f t="shared" si="138"/>
        <v/>
      </c>
      <c r="AF20" s="1" t="str">
        <f t="shared" si="139"/>
        <v/>
      </c>
      <c r="AG20" s="1" t="str">
        <f t="shared" si="140"/>
        <v/>
      </c>
      <c r="AH20" s="1" t="str">
        <f t="shared" si="141"/>
        <v/>
      </c>
      <c r="AI20" s="1" t="str">
        <f t="shared" si="142"/>
        <v/>
      </c>
      <c r="AJ20" s="1" t="str">
        <f t="shared" si="143"/>
        <v/>
      </c>
      <c r="AK20" s="1">
        <f t="shared" si="144"/>
        <v>0</v>
      </c>
      <c r="AL20" s="1">
        <f t="shared" si="145"/>
        <v>1</v>
      </c>
      <c r="AM20" s="1">
        <f t="shared" si="146"/>
        <v>1</v>
      </c>
      <c r="AN20" s="1">
        <f t="shared" si="147"/>
        <v>1</v>
      </c>
      <c r="AO20" s="1">
        <f t="shared" si="148"/>
        <v>1</v>
      </c>
      <c r="AP20" s="1">
        <f t="shared" si="149"/>
        <v>1</v>
      </c>
      <c r="AQ20" s="1">
        <f t="shared" si="150"/>
        <v>1</v>
      </c>
      <c r="AS20" s="3">
        <f t="shared" si="151"/>
        <v>0</v>
      </c>
      <c r="AT20" s="3" t="str">
        <f t="shared" si="152"/>
        <v/>
      </c>
      <c r="AU20" s="3" t="str">
        <f t="shared" si="153"/>
        <v/>
      </c>
      <c r="AV20" s="3" t="str">
        <f t="shared" si="154"/>
        <v/>
      </c>
      <c r="AW20" s="3" t="str">
        <f t="shared" si="155"/>
        <v/>
      </c>
      <c r="AX20" s="3" t="str">
        <f t="shared" si="156"/>
        <v/>
      </c>
      <c r="AY20" s="3" t="str">
        <f t="shared" si="157"/>
        <v/>
      </c>
      <c r="AZ20" s="3" t="str">
        <f t="shared" si="158"/>
        <v/>
      </c>
      <c r="BA20" s="3" t="str">
        <f t="shared" si="159"/>
        <v/>
      </c>
      <c r="BB20" s="3" t="str">
        <f t="shared" si="160"/>
        <v/>
      </c>
      <c r="BC20" s="1">
        <f t="shared" si="161"/>
        <v>3</v>
      </c>
      <c r="BD20" s="1">
        <f t="shared" si="162"/>
        <v>3</v>
      </c>
      <c r="BE20" s="1">
        <f t="shared" si="163"/>
        <v>3</v>
      </c>
    </row>
    <row r="21" spans="2:57" x14ac:dyDescent="0.55000000000000004">
      <c r="B21" s="5">
        <f t="shared" ca="1" si="109"/>
        <v>11</v>
      </c>
      <c r="C21" s="5">
        <f t="shared" ca="1" si="110"/>
        <v>0</v>
      </c>
      <c r="D21" s="5">
        <f t="shared" ca="1" si="111"/>
        <v>11</v>
      </c>
      <c r="E21" s="5">
        <f t="shared" ca="1" si="112"/>
        <v>2</v>
      </c>
      <c r="F21" s="5">
        <f t="shared" ca="1" si="113"/>
        <v>91</v>
      </c>
      <c r="G21" s="5">
        <f t="shared" ca="1" si="114"/>
        <v>0</v>
      </c>
      <c r="H21" s="7">
        <f t="shared" ca="1" si="115"/>
        <v>91</v>
      </c>
      <c r="I21" s="5">
        <f t="shared" ca="1" si="116"/>
        <v>2</v>
      </c>
      <c r="J21" s="5">
        <f t="shared" ca="1" si="117"/>
        <v>364</v>
      </c>
      <c r="K21" s="1" t="str">
        <f t="shared" ca="1" si="118"/>
        <v/>
      </c>
      <c r="L21" s="1" t="str">
        <f t="shared" ca="1" si="119"/>
        <v/>
      </c>
      <c r="M21" s="1" t="str">
        <f t="shared" ca="1" si="120"/>
        <v/>
      </c>
      <c r="N21" s="1" t="str">
        <f t="shared" ca="1" si="121"/>
        <v/>
      </c>
      <c r="O21" s="1" t="str">
        <f t="shared" ca="1" si="122"/>
        <v/>
      </c>
      <c r="P21" s="1" t="str">
        <f t="shared" ca="1" si="123"/>
        <v/>
      </c>
      <c r="Q21" s="1" t="str">
        <f t="shared" ca="1" si="124"/>
        <v/>
      </c>
      <c r="R21" s="1" t="str">
        <f t="shared" ca="1" si="125"/>
        <v/>
      </c>
      <c r="S21" s="1" t="str">
        <f t="shared" ca="1" si="126"/>
        <v/>
      </c>
      <c r="T21" s="1" t="str">
        <f t="shared" ca="1" si="127"/>
        <v/>
      </c>
      <c r="U21" s="1" t="str">
        <f t="shared" ca="1" si="128"/>
        <v/>
      </c>
      <c r="V21" s="1" t="str">
        <f t="shared" ca="1" si="129"/>
        <v/>
      </c>
      <c r="W21" s="1" t="str">
        <f t="shared" ca="1" si="130"/>
        <v/>
      </c>
      <c r="X21" s="1" t="str">
        <f t="shared" ca="1" si="131"/>
        <v/>
      </c>
      <c r="Y21" s="1" t="str">
        <f t="shared" ca="1" si="132"/>
        <v/>
      </c>
      <c r="Z21" s="1" t="str">
        <f t="shared" ca="1" si="133"/>
        <v/>
      </c>
      <c r="AA21" s="1" t="str">
        <f t="shared" ca="1" si="134"/>
        <v/>
      </c>
      <c r="AB21" s="1" t="str">
        <f t="shared" ca="1" si="135"/>
        <v/>
      </c>
      <c r="AC21" s="1" t="str">
        <f t="shared" ca="1" si="136"/>
        <v/>
      </c>
      <c r="AD21" s="1" t="str">
        <f t="shared" ca="1" si="137"/>
        <v/>
      </c>
      <c r="AE21" s="1" t="str">
        <f t="shared" ca="1" si="138"/>
        <v/>
      </c>
      <c r="AF21" s="1" t="str">
        <f t="shared" ca="1" si="139"/>
        <v/>
      </c>
      <c r="AG21" s="1" t="str">
        <f t="shared" ca="1" si="140"/>
        <v/>
      </c>
      <c r="AH21" s="1">
        <f t="shared" ca="1" si="141"/>
        <v>0</v>
      </c>
      <c r="AI21" s="1">
        <f t="shared" ca="1" si="142"/>
        <v>1</v>
      </c>
      <c r="AJ21" s="1">
        <f t="shared" ca="1" si="143"/>
        <v>0</v>
      </c>
      <c r="AK21" s="1">
        <f t="shared" ca="1" si="144"/>
        <v>1</v>
      </c>
      <c r="AL21" s="1">
        <f t="shared" ca="1" si="145"/>
        <v>1</v>
      </c>
      <c r="AM21" s="1">
        <f t="shared" ca="1" si="146"/>
        <v>0</v>
      </c>
      <c r="AN21" s="1">
        <f t="shared" ca="1" si="147"/>
        <v>1</v>
      </c>
      <c r="AO21" s="1">
        <f t="shared" ca="1" si="148"/>
        <v>1</v>
      </c>
      <c r="AP21" s="1">
        <f t="shared" ca="1" si="149"/>
        <v>0</v>
      </c>
      <c r="AQ21" s="1">
        <f t="shared" ca="1" si="150"/>
        <v>0</v>
      </c>
      <c r="AS21" s="3">
        <f t="shared" ca="1" si="151"/>
        <v>0</v>
      </c>
      <c r="AT21" s="3" t="str">
        <f t="shared" ca="1" si="152"/>
        <v/>
      </c>
      <c r="AU21" s="3" t="str">
        <f t="shared" ca="1" si="153"/>
        <v/>
      </c>
      <c r="AV21" s="3" t="str">
        <f t="shared" ca="1" si="154"/>
        <v/>
      </c>
      <c r="AW21" s="3" t="str">
        <f t="shared" ca="1" si="155"/>
        <v/>
      </c>
      <c r="AX21" s="3" t="str">
        <f t="shared" ca="1" si="156"/>
        <v/>
      </c>
      <c r="AY21" s="3" t="str">
        <f t="shared" ca="1" si="157"/>
        <v/>
      </c>
      <c r="AZ21" s="3" t="str">
        <f t="shared" ca="1" si="158"/>
        <v/>
      </c>
      <c r="BA21" s="3" t="str">
        <f t="shared" ca="1" si="159"/>
        <v/>
      </c>
      <c r="BB21" s="3">
        <f t="shared" ca="1" si="160"/>
        <v>1</v>
      </c>
      <c r="BC21" s="1">
        <f t="shared" ca="1" si="161"/>
        <v>1</v>
      </c>
      <c r="BD21" s="1">
        <f t="shared" ca="1" si="162"/>
        <v>2</v>
      </c>
      <c r="BE21" s="1">
        <f t="shared" ca="1" si="163"/>
        <v>3</v>
      </c>
    </row>
    <row r="22" spans="2:57" x14ac:dyDescent="0.55000000000000004">
      <c r="B22" s="5">
        <f t="shared" ca="1" si="109"/>
        <v>3</v>
      </c>
      <c r="C22" s="5">
        <f t="shared" ca="1" si="110"/>
        <v>1</v>
      </c>
      <c r="D22" s="5">
        <f t="shared" ca="1" si="111"/>
        <v>6</v>
      </c>
      <c r="E22" s="5">
        <f t="shared" ca="1" si="112"/>
        <v>3</v>
      </c>
      <c r="F22" s="5">
        <f t="shared" ca="1" si="113"/>
        <v>103</v>
      </c>
      <c r="G22" s="5">
        <f t="shared" ca="1" si="114"/>
        <v>0</v>
      </c>
      <c r="H22" s="7">
        <f t="shared" ca="1" si="115"/>
        <v>103</v>
      </c>
      <c r="I22" s="5">
        <f t="shared" ca="1" si="116"/>
        <v>0</v>
      </c>
      <c r="J22" s="5">
        <f t="shared" ca="1" si="117"/>
        <v>103</v>
      </c>
      <c r="K22" s="1" t="str">
        <f t="shared" ca="1" si="118"/>
        <v/>
      </c>
      <c r="L22" s="1" t="str">
        <f t="shared" ca="1" si="119"/>
        <v/>
      </c>
      <c r="M22" s="1" t="str">
        <f t="shared" ca="1" si="120"/>
        <v/>
      </c>
      <c r="N22" s="1" t="str">
        <f t="shared" ca="1" si="121"/>
        <v/>
      </c>
      <c r="O22" s="1" t="str">
        <f t="shared" ca="1" si="122"/>
        <v/>
      </c>
      <c r="P22" s="1" t="str">
        <f t="shared" ca="1" si="123"/>
        <v/>
      </c>
      <c r="Q22" s="1" t="str">
        <f t="shared" ca="1" si="124"/>
        <v/>
      </c>
      <c r="R22" s="1" t="str">
        <f t="shared" ca="1" si="125"/>
        <v/>
      </c>
      <c r="S22" s="1" t="str">
        <f t="shared" ca="1" si="126"/>
        <v/>
      </c>
      <c r="T22" s="1" t="str">
        <f t="shared" ca="1" si="127"/>
        <v/>
      </c>
      <c r="U22" s="1" t="str">
        <f t="shared" ca="1" si="128"/>
        <v/>
      </c>
      <c r="V22" s="1" t="str">
        <f t="shared" ca="1" si="129"/>
        <v/>
      </c>
      <c r="W22" s="1" t="str">
        <f t="shared" ca="1" si="130"/>
        <v/>
      </c>
      <c r="X22" s="1" t="str">
        <f t="shared" ca="1" si="131"/>
        <v/>
      </c>
      <c r="Y22" s="1" t="str">
        <f t="shared" ca="1" si="132"/>
        <v/>
      </c>
      <c r="Z22" s="1" t="str">
        <f t="shared" ca="1" si="133"/>
        <v/>
      </c>
      <c r="AA22" s="1" t="str">
        <f t="shared" ca="1" si="134"/>
        <v/>
      </c>
      <c r="AB22" s="1" t="str">
        <f t="shared" ca="1" si="135"/>
        <v/>
      </c>
      <c r="AC22" s="1" t="str">
        <f t="shared" ca="1" si="136"/>
        <v/>
      </c>
      <c r="AD22" s="1" t="str">
        <f t="shared" ca="1" si="137"/>
        <v/>
      </c>
      <c r="AE22" s="1" t="str">
        <f t="shared" ca="1" si="138"/>
        <v/>
      </c>
      <c r="AF22" s="1" t="str">
        <f t="shared" ca="1" si="139"/>
        <v/>
      </c>
      <c r="AG22" s="1" t="str">
        <f t="shared" ca="1" si="140"/>
        <v/>
      </c>
      <c r="AH22" s="1" t="str">
        <f t="shared" ca="1" si="141"/>
        <v/>
      </c>
      <c r="AI22" s="1" t="str">
        <f t="shared" ca="1" si="142"/>
        <v/>
      </c>
      <c r="AJ22" s="1">
        <f t="shared" ca="1" si="143"/>
        <v>0</v>
      </c>
      <c r="AK22" s="1">
        <f t="shared" ca="1" si="144"/>
        <v>1</v>
      </c>
      <c r="AL22" s="1">
        <f t="shared" ca="1" si="145"/>
        <v>1</v>
      </c>
      <c r="AM22" s="1">
        <f t="shared" ca="1" si="146"/>
        <v>0</v>
      </c>
      <c r="AN22" s="1">
        <f t="shared" ca="1" si="147"/>
        <v>0</v>
      </c>
      <c r="AO22" s="1">
        <f t="shared" ca="1" si="148"/>
        <v>1</v>
      </c>
      <c r="AP22" s="1">
        <f t="shared" ca="1" si="149"/>
        <v>1</v>
      </c>
      <c r="AQ22" s="1">
        <f t="shared" ca="1" si="150"/>
        <v>1</v>
      </c>
      <c r="AS22" s="3">
        <f t="shared" ca="1" si="151"/>
        <v>0</v>
      </c>
      <c r="AT22" s="3" t="str">
        <f t="shared" ca="1" si="152"/>
        <v/>
      </c>
      <c r="AU22" s="3" t="str">
        <f t="shared" ca="1" si="153"/>
        <v/>
      </c>
      <c r="AV22" s="3" t="str">
        <f t="shared" ca="1" si="154"/>
        <v/>
      </c>
      <c r="AW22" s="3" t="str">
        <f t="shared" ca="1" si="155"/>
        <v/>
      </c>
      <c r="AX22" s="3" t="str">
        <f t="shared" ca="1" si="156"/>
        <v/>
      </c>
      <c r="AY22" s="3" t="str">
        <f t="shared" ca="1" si="157"/>
        <v/>
      </c>
      <c r="AZ22" s="3" t="str">
        <f t="shared" ca="1" si="158"/>
        <v/>
      </c>
      <c r="BA22" s="3" t="str">
        <f t="shared" ca="1" si="159"/>
        <v/>
      </c>
      <c r="BB22" s="3">
        <f t="shared" ca="1" si="160"/>
        <v>1</v>
      </c>
      <c r="BC22" s="1">
        <f t="shared" ca="1" si="161"/>
        <v>2</v>
      </c>
      <c r="BD22" s="1">
        <f t="shared" ca="1" si="162"/>
        <v>1</v>
      </c>
      <c r="BE22" s="1">
        <f t="shared" ca="1" si="163"/>
        <v>3</v>
      </c>
    </row>
    <row r="23" spans="2:57" x14ac:dyDescent="0.55000000000000004">
      <c r="B23" s="5">
        <f t="shared" ca="1" si="109"/>
        <v>5</v>
      </c>
      <c r="C23" s="5">
        <f t="shared" ca="1" si="110"/>
        <v>0</v>
      </c>
      <c r="D23" s="5">
        <f t="shared" ca="1" si="111"/>
        <v>5</v>
      </c>
      <c r="E23" s="5">
        <f t="shared" ca="1" si="112"/>
        <v>4</v>
      </c>
      <c r="F23" s="5">
        <f t="shared" ca="1" si="113"/>
        <v>175</v>
      </c>
      <c r="G23" s="5">
        <f t="shared" ca="1" si="114"/>
        <v>0</v>
      </c>
      <c r="H23" s="7">
        <f t="shared" ca="1" si="115"/>
        <v>175</v>
      </c>
      <c r="I23" s="5">
        <f t="shared" ca="1" si="116"/>
        <v>0</v>
      </c>
      <c r="J23" s="5">
        <f t="shared" ca="1" si="117"/>
        <v>175</v>
      </c>
      <c r="K23" s="1" t="str">
        <f t="shared" ca="1" si="118"/>
        <v/>
      </c>
      <c r="L23" s="1" t="str">
        <f t="shared" ca="1" si="119"/>
        <v/>
      </c>
      <c r="M23" s="1" t="str">
        <f t="shared" ca="1" si="120"/>
        <v/>
      </c>
      <c r="N23" s="1" t="str">
        <f t="shared" ca="1" si="121"/>
        <v/>
      </c>
      <c r="O23" s="1" t="str">
        <f t="shared" ca="1" si="122"/>
        <v/>
      </c>
      <c r="P23" s="1" t="str">
        <f t="shared" ca="1" si="123"/>
        <v/>
      </c>
      <c r="Q23" s="1" t="str">
        <f t="shared" ca="1" si="124"/>
        <v/>
      </c>
      <c r="R23" s="1" t="str">
        <f t="shared" ca="1" si="125"/>
        <v/>
      </c>
      <c r="S23" s="1" t="str">
        <f t="shared" ca="1" si="126"/>
        <v/>
      </c>
      <c r="T23" s="1" t="str">
        <f t="shared" ca="1" si="127"/>
        <v/>
      </c>
      <c r="U23" s="1" t="str">
        <f t="shared" ca="1" si="128"/>
        <v/>
      </c>
      <c r="V23" s="1" t="str">
        <f t="shared" ca="1" si="129"/>
        <v/>
      </c>
      <c r="W23" s="1" t="str">
        <f t="shared" ca="1" si="130"/>
        <v/>
      </c>
      <c r="X23" s="1" t="str">
        <f t="shared" ca="1" si="131"/>
        <v/>
      </c>
      <c r="Y23" s="1" t="str">
        <f t="shared" ca="1" si="132"/>
        <v/>
      </c>
      <c r="Z23" s="1" t="str">
        <f t="shared" ca="1" si="133"/>
        <v/>
      </c>
      <c r="AA23" s="1" t="str">
        <f t="shared" ca="1" si="134"/>
        <v/>
      </c>
      <c r="AB23" s="1" t="str">
        <f t="shared" ca="1" si="135"/>
        <v/>
      </c>
      <c r="AC23" s="1" t="str">
        <f t="shared" ca="1" si="136"/>
        <v/>
      </c>
      <c r="AD23" s="1" t="str">
        <f t="shared" ca="1" si="137"/>
        <v/>
      </c>
      <c r="AE23" s="1" t="str">
        <f t="shared" ca="1" si="138"/>
        <v/>
      </c>
      <c r="AF23" s="1" t="str">
        <f t="shared" ca="1" si="139"/>
        <v/>
      </c>
      <c r="AG23" s="1" t="str">
        <f t="shared" ca="1" si="140"/>
        <v/>
      </c>
      <c r="AH23" s="1" t="str">
        <f t="shared" ca="1" si="141"/>
        <v/>
      </c>
      <c r="AI23" s="1">
        <f t="shared" ca="1" si="142"/>
        <v>0</v>
      </c>
      <c r="AJ23" s="1">
        <f t="shared" ca="1" si="143"/>
        <v>1</v>
      </c>
      <c r="AK23" s="1">
        <f t="shared" ca="1" si="144"/>
        <v>0</v>
      </c>
      <c r="AL23" s="1">
        <f t="shared" ca="1" si="145"/>
        <v>1</v>
      </c>
      <c r="AM23" s="1">
        <f t="shared" ca="1" si="146"/>
        <v>0</v>
      </c>
      <c r="AN23" s="1">
        <f t="shared" ca="1" si="147"/>
        <v>1</v>
      </c>
      <c r="AO23" s="1">
        <f t="shared" ca="1" si="148"/>
        <v>1</v>
      </c>
      <c r="AP23" s="1">
        <f t="shared" ca="1" si="149"/>
        <v>1</v>
      </c>
      <c r="AQ23" s="1">
        <f t="shared" ca="1" si="150"/>
        <v>1</v>
      </c>
      <c r="AS23" s="3">
        <f t="shared" ca="1" si="151"/>
        <v>0</v>
      </c>
      <c r="AT23" s="3" t="str">
        <f t="shared" ca="1" si="152"/>
        <v/>
      </c>
      <c r="AU23" s="3" t="str">
        <f t="shared" ca="1" si="153"/>
        <v/>
      </c>
      <c r="AV23" s="3" t="str">
        <f t="shared" ca="1" si="154"/>
        <v/>
      </c>
      <c r="AW23" s="3" t="str">
        <f t="shared" ca="1" si="155"/>
        <v/>
      </c>
      <c r="AX23" s="3" t="str">
        <f t="shared" ca="1" si="156"/>
        <v/>
      </c>
      <c r="AY23" s="3" t="str">
        <f t="shared" ca="1" si="157"/>
        <v/>
      </c>
      <c r="AZ23" s="3" t="str">
        <f t="shared" ca="1" si="158"/>
        <v/>
      </c>
      <c r="BA23" s="3" t="str">
        <f t="shared" ca="1" si="159"/>
        <v/>
      </c>
      <c r="BB23" s="3">
        <f t="shared" ca="1" si="160"/>
        <v>2</v>
      </c>
      <c r="BC23" s="1">
        <f t="shared" ca="1" si="161"/>
        <v>2</v>
      </c>
      <c r="BD23" s="1">
        <f t="shared" ca="1" si="162"/>
        <v>3</v>
      </c>
      <c r="BE23" s="1">
        <f t="shared" ca="1" si="163"/>
        <v>3</v>
      </c>
    </row>
    <row r="24" spans="2:57" x14ac:dyDescent="0.55000000000000004">
      <c r="B24" s="5">
        <f t="shared" ca="1" si="109"/>
        <v>3</v>
      </c>
      <c r="C24" s="5">
        <f t="shared" ca="1" si="110"/>
        <v>0</v>
      </c>
      <c r="D24" s="5">
        <f t="shared" ca="1" si="111"/>
        <v>3</v>
      </c>
      <c r="E24" s="5">
        <f t="shared" ca="1" si="112"/>
        <v>4</v>
      </c>
      <c r="F24" s="5">
        <f t="shared" ca="1" si="113"/>
        <v>111</v>
      </c>
      <c r="G24" s="5">
        <f t="shared" ca="1" si="114"/>
        <v>1</v>
      </c>
      <c r="H24" s="7">
        <f t="shared" ca="1" si="115"/>
        <v>445</v>
      </c>
      <c r="I24" s="5">
        <f t="shared" ca="1" si="116"/>
        <v>0</v>
      </c>
      <c r="J24" s="5">
        <f t="shared" ca="1" si="117"/>
        <v>445</v>
      </c>
      <c r="K24" s="1" t="str">
        <f t="shared" ca="1" si="118"/>
        <v/>
      </c>
      <c r="L24" s="1" t="str">
        <f t="shared" ca="1" si="119"/>
        <v/>
      </c>
      <c r="M24" s="1" t="str">
        <f t="shared" ca="1" si="120"/>
        <v/>
      </c>
      <c r="N24" s="1" t="str">
        <f t="shared" ca="1" si="121"/>
        <v/>
      </c>
      <c r="O24" s="1" t="str">
        <f t="shared" ca="1" si="122"/>
        <v/>
      </c>
      <c r="P24" s="1" t="str">
        <f t="shared" ca="1" si="123"/>
        <v/>
      </c>
      <c r="Q24" s="1" t="str">
        <f t="shared" ca="1" si="124"/>
        <v/>
      </c>
      <c r="R24" s="1" t="str">
        <f t="shared" ca="1" si="125"/>
        <v/>
      </c>
      <c r="S24" s="1" t="str">
        <f t="shared" ca="1" si="126"/>
        <v/>
      </c>
      <c r="T24" s="1" t="str">
        <f t="shared" ca="1" si="127"/>
        <v/>
      </c>
      <c r="U24" s="1" t="str">
        <f t="shared" ca="1" si="128"/>
        <v/>
      </c>
      <c r="V24" s="1" t="str">
        <f t="shared" ca="1" si="129"/>
        <v/>
      </c>
      <c r="W24" s="1" t="str">
        <f t="shared" ca="1" si="130"/>
        <v/>
      </c>
      <c r="X24" s="1" t="str">
        <f t="shared" ca="1" si="131"/>
        <v/>
      </c>
      <c r="Y24" s="1" t="str">
        <f t="shared" ca="1" si="132"/>
        <v/>
      </c>
      <c r="Z24" s="1" t="str">
        <f t="shared" ca="1" si="133"/>
        <v/>
      </c>
      <c r="AA24" s="1" t="str">
        <f t="shared" ca="1" si="134"/>
        <v/>
      </c>
      <c r="AB24" s="1" t="str">
        <f t="shared" ca="1" si="135"/>
        <v/>
      </c>
      <c r="AC24" s="1" t="str">
        <f t="shared" ca="1" si="136"/>
        <v/>
      </c>
      <c r="AD24" s="1" t="str">
        <f t="shared" ca="1" si="137"/>
        <v/>
      </c>
      <c r="AE24" s="1" t="str">
        <f t="shared" ca="1" si="138"/>
        <v/>
      </c>
      <c r="AF24" s="1" t="str">
        <f t="shared" ca="1" si="139"/>
        <v/>
      </c>
      <c r="AG24" s="1" t="str">
        <f t="shared" ca="1" si="140"/>
        <v/>
      </c>
      <c r="AH24" s="1">
        <f t="shared" ca="1" si="141"/>
        <v>0</v>
      </c>
      <c r="AI24" s="1">
        <f t="shared" ca="1" si="142"/>
        <v>1</v>
      </c>
      <c r="AJ24" s="1">
        <f t="shared" ca="1" si="143"/>
        <v>1</v>
      </c>
      <c r="AK24" s="1">
        <f t="shared" ca="1" si="144"/>
        <v>0</v>
      </c>
      <c r="AL24" s="1">
        <f t="shared" ca="1" si="145"/>
        <v>1</v>
      </c>
      <c r="AM24" s="1">
        <f t="shared" ca="1" si="146"/>
        <v>1</v>
      </c>
      <c r="AN24" s="1">
        <f t="shared" ca="1" si="147"/>
        <v>1</v>
      </c>
      <c r="AO24" s="1">
        <f t="shared" ca="1" si="148"/>
        <v>1</v>
      </c>
      <c r="AP24" s="1">
        <f t="shared" ca="1" si="149"/>
        <v>0</v>
      </c>
      <c r="AQ24" s="1">
        <f t="shared" ca="1" si="150"/>
        <v>1</v>
      </c>
      <c r="AS24" s="3">
        <f t="shared" ca="1" si="151"/>
        <v>1</v>
      </c>
      <c r="AT24" s="3" t="str">
        <f t="shared" ca="1" si="152"/>
        <v/>
      </c>
      <c r="AU24" s="3" t="str">
        <f t="shared" ca="1" si="153"/>
        <v/>
      </c>
      <c r="AV24" s="3" t="str">
        <f t="shared" ca="1" si="154"/>
        <v/>
      </c>
      <c r="AW24" s="3" t="str">
        <f t="shared" ca="1" si="155"/>
        <v/>
      </c>
      <c r="AX24" s="3" t="str">
        <f t="shared" ca="1" si="156"/>
        <v/>
      </c>
      <c r="AY24" s="3" t="str">
        <f t="shared" ca="1" si="157"/>
        <v/>
      </c>
      <c r="AZ24" s="3" t="str">
        <f t="shared" ca="1" si="158"/>
        <v/>
      </c>
      <c r="BA24" s="3">
        <f t="shared" ca="1" si="159"/>
        <v>1</v>
      </c>
      <c r="BB24" s="3">
        <f t="shared" ca="1" si="160"/>
        <v>2</v>
      </c>
      <c r="BC24" s="1">
        <f t="shared" ca="1" si="161"/>
        <v>3</v>
      </c>
      <c r="BD24" s="1">
        <f t="shared" ca="1" si="162"/>
        <v>3</v>
      </c>
      <c r="BE24" s="1">
        <f t="shared" ca="1" si="163"/>
        <v>1</v>
      </c>
    </row>
    <row r="25" spans="2:57" x14ac:dyDescent="0.55000000000000004">
      <c r="B25" s="5">
        <f t="shared" ca="1" si="109"/>
        <v>35</v>
      </c>
      <c r="C25" s="5">
        <f t="shared" ca="1" si="110"/>
        <v>0</v>
      </c>
      <c r="D25" s="5">
        <f t="shared" ca="1" si="111"/>
        <v>35</v>
      </c>
      <c r="E25" s="5">
        <f t="shared" ca="1" si="112"/>
        <v>2</v>
      </c>
      <c r="F25" s="5">
        <f t="shared" ca="1" si="113"/>
        <v>283</v>
      </c>
      <c r="G25" s="5">
        <f t="shared" ca="1" si="114"/>
        <v>0</v>
      </c>
      <c r="H25" s="7">
        <f t="shared" ca="1" si="115"/>
        <v>283</v>
      </c>
      <c r="I25" s="5">
        <f t="shared" ca="1" si="116"/>
        <v>0</v>
      </c>
      <c r="J25" s="5">
        <f t="shared" ca="1" si="117"/>
        <v>283</v>
      </c>
      <c r="K25" s="1" t="str">
        <f t="shared" ca="1" si="118"/>
        <v/>
      </c>
      <c r="L25" s="1" t="str">
        <f t="shared" ca="1" si="119"/>
        <v/>
      </c>
      <c r="M25" s="1" t="str">
        <f t="shared" ca="1" si="120"/>
        <v/>
      </c>
      <c r="N25" s="1" t="str">
        <f t="shared" ca="1" si="121"/>
        <v/>
      </c>
      <c r="O25" s="1" t="str">
        <f t="shared" ca="1" si="122"/>
        <v/>
      </c>
      <c r="P25" s="1" t="str">
        <f t="shared" ca="1" si="123"/>
        <v/>
      </c>
      <c r="Q25" s="1" t="str">
        <f t="shared" ca="1" si="124"/>
        <v/>
      </c>
      <c r="R25" s="1" t="str">
        <f t="shared" ca="1" si="125"/>
        <v/>
      </c>
      <c r="S25" s="1" t="str">
        <f t="shared" ca="1" si="126"/>
        <v/>
      </c>
      <c r="T25" s="1" t="str">
        <f t="shared" ca="1" si="127"/>
        <v/>
      </c>
      <c r="U25" s="1" t="str">
        <f t="shared" ca="1" si="128"/>
        <v/>
      </c>
      <c r="V25" s="1" t="str">
        <f t="shared" ca="1" si="129"/>
        <v/>
      </c>
      <c r="W25" s="1" t="str">
        <f t="shared" ca="1" si="130"/>
        <v/>
      </c>
      <c r="X25" s="1" t="str">
        <f t="shared" ca="1" si="131"/>
        <v/>
      </c>
      <c r="Y25" s="1" t="str">
        <f t="shared" ca="1" si="132"/>
        <v/>
      </c>
      <c r="Z25" s="1" t="str">
        <f t="shared" ca="1" si="133"/>
        <v/>
      </c>
      <c r="AA25" s="1" t="str">
        <f t="shared" ca="1" si="134"/>
        <v/>
      </c>
      <c r="AB25" s="1" t="str">
        <f t="shared" ca="1" si="135"/>
        <v/>
      </c>
      <c r="AC25" s="1" t="str">
        <f t="shared" ca="1" si="136"/>
        <v/>
      </c>
      <c r="AD25" s="1" t="str">
        <f t="shared" ca="1" si="137"/>
        <v/>
      </c>
      <c r="AE25" s="1" t="str">
        <f t="shared" ca="1" si="138"/>
        <v/>
      </c>
      <c r="AF25" s="1" t="str">
        <f t="shared" ca="1" si="139"/>
        <v/>
      </c>
      <c r="AG25" s="1" t="str">
        <f t="shared" ca="1" si="140"/>
        <v/>
      </c>
      <c r="AH25" s="1">
        <f t="shared" ca="1" si="141"/>
        <v>0</v>
      </c>
      <c r="AI25" s="1">
        <f t="shared" ca="1" si="142"/>
        <v>1</v>
      </c>
      <c r="AJ25" s="1">
        <f t="shared" ca="1" si="143"/>
        <v>0</v>
      </c>
      <c r="AK25" s="1">
        <f t="shared" ca="1" si="144"/>
        <v>0</v>
      </c>
      <c r="AL25" s="1">
        <f t="shared" ca="1" si="145"/>
        <v>0</v>
      </c>
      <c r="AM25" s="1">
        <f t="shared" ca="1" si="146"/>
        <v>1</v>
      </c>
      <c r="AN25" s="1">
        <f t="shared" ca="1" si="147"/>
        <v>1</v>
      </c>
      <c r="AO25" s="1">
        <f t="shared" ca="1" si="148"/>
        <v>0</v>
      </c>
      <c r="AP25" s="1">
        <f t="shared" ca="1" si="149"/>
        <v>1</v>
      </c>
      <c r="AQ25" s="1">
        <f t="shared" ca="1" si="150"/>
        <v>1</v>
      </c>
      <c r="AS25" s="3">
        <f t="shared" ca="1" si="151"/>
        <v>0</v>
      </c>
      <c r="AT25" s="3" t="str">
        <f t="shared" ca="1" si="152"/>
        <v/>
      </c>
      <c r="AU25" s="3" t="str">
        <f t="shared" ca="1" si="153"/>
        <v/>
      </c>
      <c r="AV25" s="3" t="str">
        <f t="shared" ca="1" si="154"/>
        <v/>
      </c>
      <c r="AW25" s="3" t="str">
        <f t="shared" ca="1" si="155"/>
        <v/>
      </c>
      <c r="AX25" s="3" t="str">
        <f t="shared" ca="1" si="156"/>
        <v/>
      </c>
      <c r="AY25" s="3" t="str">
        <f t="shared" ca="1" si="157"/>
        <v/>
      </c>
      <c r="AZ25" s="3" t="str">
        <f t="shared" ca="1" si="158"/>
        <v/>
      </c>
      <c r="BA25" s="3">
        <f t="shared" ca="1" si="159"/>
        <v>1</v>
      </c>
      <c r="BB25" s="3">
        <f t="shared" ca="1" si="160"/>
        <v>0</v>
      </c>
      <c r="BC25" s="1">
        <f t="shared" ca="1" si="161"/>
        <v>1</v>
      </c>
      <c r="BD25" s="1">
        <f t="shared" ca="1" si="162"/>
        <v>2</v>
      </c>
      <c r="BE25" s="1">
        <f t="shared" ca="1" si="163"/>
        <v>3</v>
      </c>
    </row>
    <row r="26" spans="2:57" x14ac:dyDescent="0.55000000000000004">
      <c r="B26" s="5">
        <f t="shared" ca="1" si="109"/>
        <v>1</v>
      </c>
      <c r="C26" s="5">
        <f t="shared" ca="1" si="110"/>
        <v>1</v>
      </c>
      <c r="D26" s="5">
        <f t="shared" ca="1" si="111"/>
        <v>2</v>
      </c>
      <c r="E26" s="5">
        <f t="shared" ca="1" si="112"/>
        <v>6</v>
      </c>
      <c r="F26" s="5">
        <f t="shared" ca="1" si="113"/>
        <v>319</v>
      </c>
      <c r="G26" s="5">
        <f t="shared" ca="1" si="114"/>
        <v>0</v>
      </c>
      <c r="H26" s="7">
        <f t="shared" ca="1" si="115"/>
        <v>319</v>
      </c>
      <c r="I26" s="5">
        <f t="shared" ca="1" si="116"/>
        <v>0</v>
      </c>
      <c r="J26" s="5">
        <f t="shared" ca="1" si="117"/>
        <v>319</v>
      </c>
      <c r="K26" s="1" t="str">
        <f t="shared" ca="1" si="118"/>
        <v/>
      </c>
      <c r="L26" s="1" t="str">
        <f t="shared" ca="1" si="119"/>
        <v/>
      </c>
      <c r="M26" s="1" t="str">
        <f t="shared" ca="1" si="120"/>
        <v/>
      </c>
      <c r="N26" s="1" t="str">
        <f t="shared" ca="1" si="121"/>
        <v/>
      </c>
      <c r="O26" s="1" t="str">
        <f t="shared" ca="1" si="122"/>
        <v/>
      </c>
      <c r="P26" s="1" t="str">
        <f t="shared" ca="1" si="123"/>
        <v/>
      </c>
      <c r="Q26" s="1" t="str">
        <f t="shared" ca="1" si="124"/>
        <v/>
      </c>
      <c r="R26" s="1" t="str">
        <f t="shared" ca="1" si="125"/>
        <v/>
      </c>
      <c r="S26" s="1" t="str">
        <f t="shared" ca="1" si="126"/>
        <v/>
      </c>
      <c r="T26" s="1" t="str">
        <f t="shared" ca="1" si="127"/>
        <v/>
      </c>
      <c r="U26" s="1" t="str">
        <f t="shared" ca="1" si="128"/>
        <v/>
      </c>
      <c r="V26" s="1" t="str">
        <f t="shared" ca="1" si="129"/>
        <v/>
      </c>
      <c r="W26" s="1" t="str">
        <f t="shared" ca="1" si="130"/>
        <v/>
      </c>
      <c r="X26" s="1" t="str">
        <f t="shared" ca="1" si="131"/>
        <v/>
      </c>
      <c r="Y26" s="1" t="str">
        <f t="shared" ca="1" si="132"/>
        <v/>
      </c>
      <c r="Z26" s="1" t="str">
        <f t="shared" ca="1" si="133"/>
        <v/>
      </c>
      <c r="AA26" s="1" t="str">
        <f t="shared" ca="1" si="134"/>
        <v/>
      </c>
      <c r="AB26" s="1" t="str">
        <f t="shared" ca="1" si="135"/>
        <v/>
      </c>
      <c r="AC26" s="1" t="str">
        <f t="shared" ca="1" si="136"/>
        <v/>
      </c>
      <c r="AD26" s="1" t="str">
        <f t="shared" ca="1" si="137"/>
        <v/>
      </c>
      <c r="AE26" s="1" t="str">
        <f t="shared" ca="1" si="138"/>
        <v/>
      </c>
      <c r="AF26" s="1" t="str">
        <f t="shared" ca="1" si="139"/>
        <v/>
      </c>
      <c r="AG26" s="1" t="str">
        <f t="shared" ca="1" si="140"/>
        <v/>
      </c>
      <c r="AH26" s="1">
        <f t="shared" ca="1" si="141"/>
        <v>0</v>
      </c>
      <c r="AI26" s="1">
        <f t="shared" ca="1" si="142"/>
        <v>1</v>
      </c>
      <c r="AJ26" s="1">
        <f t="shared" ca="1" si="143"/>
        <v>0</v>
      </c>
      <c r="AK26" s="1">
        <f t="shared" ca="1" si="144"/>
        <v>0</v>
      </c>
      <c r="AL26" s="1">
        <f t="shared" ca="1" si="145"/>
        <v>1</v>
      </c>
      <c r="AM26" s="1">
        <f t="shared" ca="1" si="146"/>
        <v>1</v>
      </c>
      <c r="AN26" s="1">
        <f t="shared" ca="1" si="147"/>
        <v>1</v>
      </c>
      <c r="AO26" s="1">
        <f t="shared" ca="1" si="148"/>
        <v>1</v>
      </c>
      <c r="AP26" s="1">
        <f t="shared" ca="1" si="149"/>
        <v>1</v>
      </c>
      <c r="AQ26" s="1">
        <f t="shared" ca="1" si="150"/>
        <v>1</v>
      </c>
      <c r="AS26" s="3">
        <f t="shared" ca="1" si="151"/>
        <v>0</v>
      </c>
      <c r="AT26" s="3" t="str">
        <f t="shared" ca="1" si="152"/>
        <v/>
      </c>
      <c r="AU26" s="3" t="str">
        <f t="shared" ca="1" si="153"/>
        <v/>
      </c>
      <c r="AV26" s="3" t="str">
        <f t="shared" ca="1" si="154"/>
        <v/>
      </c>
      <c r="AW26" s="3" t="str">
        <f t="shared" ca="1" si="155"/>
        <v/>
      </c>
      <c r="AX26" s="3" t="str">
        <f t="shared" ca="1" si="156"/>
        <v/>
      </c>
      <c r="AY26" s="3" t="str">
        <f t="shared" ca="1" si="157"/>
        <v/>
      </c>
      <c r="AZ26" s="3" t="str">
        <f t="shared" ca="1" si="158"/>
        <v/>
      </c>
      <c r="BA26" s="3">
        <f t="shared" ca="1" si="159"/>
        <v>1</v>
      </c>
      <c r="BB26" s="3">
        <f t="shared" ca="1" si="160"/>
        <v>0</v>
      </c>
      <c r="BC26" s="1">
        <f t="shared" ca="1" si="161"/>
        <v>3</v>
      </c>
      <c r="BD26" s="1">
        <f t="shared" ca="1" si="162"/>
        <v>3</v>
      </c>
      <c r="BE26" s="1">
        <f t="shared" ca="1" si="163"/>
        <v>3</v>
      </c>
    </row>
    <row r="27" spans="2:57" x14ac:dyDescent="0.55000000000000004">
      <c r="B27" s="5">
        <f t="shared" ca="1" si="109"/>
        <v>7</v>
      </c>
      <c r="C27" s="5">
        <f t="shared" ca="1" si="110"/>
        <v>2</v>
      </c>
      <c r="D27" s="5">
        <f t="shared" ca="1" si="111"/>
        <v>28</v>
      </c>
      <c r="E27" s="5">
        <f t="shared" ca="1" si="112"/>
        <v>4</v>
      </c>
      <c r="F27" s="5">
        <f t="shared" ca="1" si="113"/>
        <v>911</v>
      </c>
      <c r="G27" s="5">
        <f t="shared" ca="1" si="114"/>
        <v>0</v>
      </c>
      <c r="H27" s="7">
        <f t="shared" ca="1" si="115"/>
        <v>911</v>
      </c>
      <c r="I27" s="5">
        <f t="shared" ca="1" si="116"/>
        <v>1</v>
      </c>
      <c r="J27" s="5">
        <f t="shared" ca="1" si="117"/>
        <v>1822</v>
      </c>
      <c r="K27" s="1" t="str">
        <f t="shared" ca="1" si="118"/>
        <v/>
      </c>
      <c r="L27" s="1" t="str">
        <f t="shared" ca="1" si="119"/>
        <v/>
      </c>
      <c r="M27" s="1" t="str">
        <f t="shared" ca="1" si="120"/>
        <v/>
      </c>
      <c r="N27" s="1" t="str">
        <f t="shared" ca="1" si="121"/>
        <v/>
      </c>
      <c r="O27" s="1" t="str">
        <f t="shared" ca="1" si="122"/>
        <v/>
      </c>
      <c r="P27" s="1" t="str">
        <f t="shared" ca="1" si="123"/>
        <v/>
      </c>
      <c r="Q27" s="1" t="str">
        <f t="shared" ca="1" si="124"/>
        <v/>
      </c>
      <c r="R27" s="1" t="str">
        <f t="shared" ca="1" si="125"/>
        <v/>
      </c>
      <c r="S27" s="1" t="str">
        <f t="shared" ca="1" si="126"/>
        <v/>
      </c>
      <c r="T27" s="1" t="str">
        <f t="shared" ca="1" si="127"/>
        <v/>
      </c>
      <c r="U27" s="1" t="str">
        <f t="shared" ca="1" si="128"/>
        <v/>
      </c>
      <c r="V27" s="1" t="str">
        <f t="shared" ca="1" si="129"/>
        <v/>
      </c>
      <c r="W27" s="1" t="str">
        <f t="shared" ca="1" si="130"/>
        <v/>
      </c>
      <c r="X27" s="1" t="str">
        <f t="shared" ca="1" si="131"/>
        <v/>
      </c>
      <c r="Y27" s="1" t="str">
        <f t="shared" ca="1" si="132"/>
        <v/>
      </c>
      <c r="Z27" s="1" t="str">
        <f t="shared" ca="1" si="133"/>
        <v/>
      </c>
      <c r="AA27" s="1" t="str">
        <f t="shared" ca="1" si="134"/>
        <v/>
      </c>
      <c r="AB27" s="1" t="str">
        <f t="shared" ca="1" si="135"/>
        <v/>
      </c>
      <c r="AC27" s="1" t="str">
        <f t="shared" ca="1" si="136"/>
        <v/>
      </c>
      <c r="AD27" s="1" t="str">
        <f t="shared" ca="1" si="137"/>
        <v/>
      </c>
      <c r="AE27" s="1" t="str">
        <f t="shared" ca="1" si="138"/>
        <v/>
      </c>
      <c r="AF27" s="1">
        <f t="shared" ca="1" si="139"/>
        <v>0</v>
      </c>
      <c r="AG27" s="1">
        <f t="shared" ca="1" si="140"/>
        <v>1</v>
      </c>
      <c r="AH27" s="1">
        <f t="shared" ca="1" si="141"/>
        <v>1</v>
      </c>
      <c r="AI27" s="1">
        <f t="shared" ca="1" si="142"/>
        <v>1</v>
      </c>
      <c r="AJ27" s="1">
        <f t="shared" ca="1" si="143"/>
        <v>0</v>
      </c>
      <c r="AK27" s="1">
        <f t="shared" ca="1" si="144"/>
        <v>0</v>
      </c>
      <c r="AL27" s="1">
        <f t="shared" ca="1" si="145"/>
        <v>0</v>
      </c>
      <c r="AM27" s="1">
        <f t="shared" ca="1" si="146"/>
        <v>1</v>
      </c>
      <c r="AN27" s="1">
        <f t="shared" ca="1" si="147"/>
        <v>1</v>
      </c>
      <c r="AO27" s="1">
        <f t="shared" ca="1" si="148"/>
        <v>1</v>
      </c>
      <c r="AP27" s="1">
        <f t="shared" ca="1" si="149"/>
        <v>1</v>
      </c>
      <c r="AQ27" s="1">
        <f t="shared" ca="1" si="150"/>
        <v>0</v>
      </c>
      <c r="AS27" s="3">
        <f t="shared" ca="1" si="151"/>
        <v>0</v>
      </c>
      <c r="AT27" s="3" t="str">
        <f t="shared" ca="1" si="152"/>
        <v/>
      </c>
      <c r="AU27" s="3" t="str">
        <f t="shared" ca="1" si="153"/>
        <v/>
      </c>
      <c r="AV27" s="3" t="str">
        <f t="shared" ca="1" si="154"/>
        <v/>
      </c>
      <c r="AW27" s="3" t="str">
        <f t="shared" ca="1" si="155"/>
        <v/>
      </c>
      <c r="AX27" s="3" t="str">
        <f t="shared" ca="1" si="156"/>
        <v/>
      </c>
      <c r="AY27" s="3" t="str">
        <f t="shared" ca="1" si="157"/>
        <v/>
      </c>
      <c r="AZ27" s="3" t="str">
        <f t="shared" ca="1" si="158"/>
        <v/>
      </c>
      <c r="BA27" s="3">
        <f t="shared" ca="1" si="159"/>
        <v>3</v>
      </c>
      <c r="BB27" s="3">
        <f t="shared" ca="1" si="160"/>
        <v>2</v>
      </c>
      <c r="BC27" s="1">
        <f t="shared" ca="1" si="161"/>
        <v>0</v>
      </c>
      <c r="BD27" s="1">
        <f t="shared" ca="1" si="162"/>
        <v>3</v>
      </c>
      <c r="BE27" s="1">
        <f t="shared" ca="1" si="163"/>
        <v>3</v>
      </c>
    </row>
    <row r="28" spans="2:57" x14ac:dyDescent="0.55000000000000004">
      <c r="B28" s="5">
        <f t="shared" ca="1" si="109"/>
        <v>9</v>
      </c>
      <c r="C28" s="5">
        <f t="shared" ca="1" si="110"/>
        <v>4</v>
      </c>
      <c r="D28" s="5">
        <f t="shared" ca="1" si="111"/>
        <v>144</v>
      </c>
      <c r="E28" s="5">
        <f t="shared" ca="1" si="112"/>
        <v>1</v>
      </c>
      <c r="F28" s="5">
        <f t="shared" ca="1" si="113"/>
        <v>577</v>
      </c>
      <c r="G28" s="5">
        <f t="shared" ca="1" si="114"/>
        <v>0</v>
      </c>
      <c r="H28" s="7">
        <f t="shared" ca="1" si="115"/>
        <v>577</v>
      </c>
      <c r="I28" s="5">
        <f t="shared" ca="1" si="116"/>
        <v>2</v>
      </c>
      <c r="J28" s="5">
        <f t="shared" ca="1" si="117"/>
        <v>2308</v>
      </c>
      <c r="K28" s="1" t="str">
        <f t="shared" ca="1" si="118"/>
        <v/>
      </c>
      <c r="L28" s="1" t="str">
        <f t="shared" ca="1" si="119"/>
        <v/>
      </c>
      <c r="M28" s="1" t="str">
        <f t="shared" ca="1" si="120"/>
        <v/>
      </c>
      <c r="N28" s="1" t="str">
        <f t="shared" ca="1" si="121"/>
        <v/>
      </c>
      <c r="O28" s="1" t="str">
        <f t="shared" ca="1" si="122"/>
        <v/>
      </c>
      <c r="P28" s="1" t="str">
        <f t="shared" ca="1" si="123"/>
        <v/>
      </c>
      <c r="Q28" s="1" t="str">
        <f t="shared" ca="1" si="124"/>
        <v/>
      </c>
      <c r="R28" s="1" t="str">
        <f t="shared" ca="1" si="125"/>
        <v/>
      </c>
      <c r="S28" s="1" t="str">
        <f t="shared" ca="1" si="126"/>
        <v/>
      </c>
      <c r="T28" s="1" t="str">
        <f t="shared" ca="1" si="127"/>
        <v/>
      </c>
      <c r="U28" s="1" t="str">
        <f t="shared" ca="1" si="128"/>
        <v/>
      </c>
      <c r="V28" s="1" t="str">
        <f t="shared" ca="1" si="129"/>
        <v/>
      </c>
      <c r="W28" s="1" t="str">
        <f t="shared" ca="1" si="130"/>
        <v/>
      </c>
      <c r="X28" s="1" t="str">
        <f t="shared" ca="1" si="131"/>
        <v/>
      </c>
      <c r="Y28" s="1" t="str">
        <f t="shared" ca="1" si="132"/>
        <v/>
      </c>
      <c r="Z28" s="1" t="str">
        <f t="shared" ca="1" si="133"/>
        <v/>
      </c>
      <c r="AA28" s="1" t="str">
        <f t="shared" ca="1" si="134"/>
        <v/>
      </c>
      <c r="AB28" s="1" t="str">
        <f t="shared" ca="1" si="135"/>
        <v/>
      </c>
      <c r="AC28" s="1" t="str">
        <f t="shared" ca="1" si="136"/>
        <v/>
      </c>
      <c r="AD28" s="1" t="str">
        <f t="shared" ca="1" si="137"/>
        <v/>
      </c>
      <c r="AE28" s="1">
        <f t="shared" ca="1" si="138"/>
        <v>0</v>
      </c>
      <c r="AF28" s="1">
        <f t="shared" ca="1" si="139"/>
        <v>1</v>
      </c>
      <c r="AG28" s="1">
        <f t="shared" ca="1" si="140"/>
        <v>0</v>
      </c>
      <c r="AH28" s="1">
        <f t="shared" ca="1" si="141"/>
        <v>0</v>
      </c>
      <c r="AI28" s="1">
        <f t="shared" ca="1" si="142"/>
        <v>1</v>
      </c>
      <c r="AJ28" s="1">
        <f t="shared" ca="1" si="143"/>
        <v>0</v>
      </c>
      <c r="AK28" s="1">
        <f t="shared" ca="1" si="144"/>
        <v>0</v>
      </c>
      <c r="AL28" s="1">
        <f t="shared" ca="1" si="145"/>
        <v>0</v>
      </c>
      <c r="AM28" s="1">
        <f t="shared" ca="1" si="146"/>
        <v>0</v>
      </c>
      <c r="AN28" s="1">
        <f t="shared" ca="1" si="147"/>
        <v>0</v>
      </c>
      <c r="AO28" s="1">
        <f t="shared" ca="1" si="148"/>
        <v>1</v>
      </c>
      <c r="AP28" s="1">
        <f t="shared" ca="1" si="149"/>
        <v>0</v>
      </c>
      <c r="AQ28" s="1">
        <f t="shared" ca="1" si="150"/>
        <v>0</v>
      </c>
      <c r="AS28" s="3">
        <f t="shared" ca="1" si="151"/>
        <v>1</v>
      </c>
      <c r="AT28" s="3" t="str">
        <f t="shared" ca="1" si="152"/>
        <v/>
      </c>
      <c r="AU28" s="3" t="str">
        <f t="shared" ca="1" si="153"/>
        <v/>
      </c>
      <c r="AV28" s="3" t="str">
        <f t="shared" ca="1" si="154"/>
        <v/>
      </c>
      <c r="AW28" s="3" t="str">
        <f t="shared" ca="1" si="155"/>
        <v/>
      </c>
      <c r="AX28" s="3" t="str">
        <f t="shared" ca="1" si="156"/>
        <v/>
      </c>
      <c r="AY28" s="3" t="str">
        <f t="shared" ca="1" si="157"/>
        <v/>
      </c>
      <c r="AZ28" s="3" t="str">
        <f t="shared" ca="1" si="158"/>
        <v/>
      </c>
      <c r="BA28" s="3">
        <f t="shared" ca="1" si="159"/>
        <v>2</v>
      </c>
      <c r="BB28" s="3">
        <f t="shared" ca="1" si="160"/>
        <v>1</v>
      </c>
      <c r="BC28" s="1">
        <f t="shared" ca="1" si="161"/>
        <v>0</v>
      </c>
      <c r="BD28" s="1">
        <f t="shared" ca="1" si="162"/>
        <v>0</v>
      </c>
      <c r="BE28" s="1">
        <f t="shared" ca="1" si="163"/>
        <v>1</v>
      </c>
    </row>
    <row r="29" spans="2:57" x14ac:dyDescent="0.55000000000000004">
      <c r="B29" s="5">
        <f t="shared" ca="1" si="109"/>
        <v>5</v>
      </c>
      <c r="C29" s="5">
        <f t="shared" ca="1" si="110"/>
        <v>2</v>
      </c>
      <c r="D29" s="5">
        <f t="shared" ca="1" si="111"/>
        <v>20</v>
      </c>
      <c r="E29" s="5">
        <f t="shared" ca="1" si="112"/>
        <v>1</v>
      </c>
      <c r="F29" s="5">
        <f t="shared" ca="1" si="113"/>
        <v>81</v>
      </c>
      <c r="G29" s="5">
        <f t="shared" ca="1" si="114"/>
        <v>1</v>
      </c>
      <c r="H29" s="7">
        <f t="shared" ca="1" si="115"/>
        <v>325</v>
      </c>
      <c r="I29" s="5">
        <f t="shared" ca="1" si="116"/>
        <v>0</v>
      </c>
      <c r="J29" s="5">
        <f t="shared" ca="1" si="117"/>
        <v>325</v>
      </c>
      <c r="K29" s="1" t="str">
        <f t="shared" ca="1" si="118"/>
        <v/>
      </c>
      <c r="L29" s="1" t="str">
        <f t="shared" ca="1" si="119"/>
        <v/>
      </c>
      <c r="M29" s="1" t="str">
        <f t="shared" ca="1" si="120"/>
        <v/>
      </c>
      <c r="N29" s="1" t="str">
        <f t="shared" ca="1" si="121"/>
        <v/>
      </c>
      <c r="O29" s="1" t="str">
        <f t="shared" ca="1" si="122"/>
        <v/>
      </c>
      <c r="P29" s="1" t="str">
        <f t="shared" ca="1" si="123"/>
        <v/>
      </c>
      <c r="Q29" s="1" t="str">
        <f t="shared" ca="1" si="124"/>
        <v/>
      </c>
      <c r="R29" s="1" t="str">
        <f t="shared" ca="1" si="125"/>
        <v/>
      </c>
      <c r="S29" s="1" t="str">
        <f t="shared" ca="1" si="126"/>
        <v/>
      </c>
      <c r="T29" s="1" t="str">
        <f t="shared" ca="1" si="127"/>
        <v/>
      </c>
      <c r="U29" s="1" t="str">
        <f t="shared" ca="1" si="128"/>
        <v/>
      </c>
      <c r="V29" s="1" t="str">
        <f t="shared" ca="1" si="129"/>
        <v/>
      </c>
      <c r="W29" s="1" t="str">
        <f t="shared" ca="1" si="130"/>
        <v/>
      </c>
      <c r="X29" s="1" t="str">
        <f t="shared" ca="1" si="131"/>
        <v/>
      </c>
      <c r="Y29" s="1" t="str">
        <f t="shared" ca="1" si="132"/>
        <v/>
      </c>
      <c r="Z29" s="1" t="str">
        <f t="shared" ca="1" si="133"/>
        <v/>
      </c>
      <c r="AA29" s="1" t="str">
        <f t="shared" ca="1" si="134"/>
        <v/>
      </c>
      <c r="AB29" s="1" t="str">
        <f t="shared" ca="1" si="135"/>
        <v/>
      </c>
      <c r="AC29" s="1" t="str">
        <f t="shared" ca="1" si="136"/>
        <v/>
      </c>
      <c r="AD29" s="1" t="str">
        <f t="shared" ca="1" si="137"/>
        <v/>
      </c>
      <c r="AE29" s="1" t="str">
        <f t="shared" ca="1" si="138"/>
        <v/>
      </c>
      <c r="AF29" s="1" t="str">
        <f t="shared" ca="1" si="139"/>
        <v/>
      </c>
      <c r="AG29" s="1" t="str">
        <f t="shared" ca="1" si="140"/>
        <v/>
      </c>
      <c r="AH29" s="1">
        <f t="shared" ca="1" si="141"/>
        <v>0</v>
      </c>
      <c r="AI29" s="1">
        <f t="shared" ca="1" si="142"/>
        <v>1</v>
      </c>
      <c r="AJ29" s="1">
        <f t="shared" ca="1" si="143"/>
        <v>0</v>
      </c>
      <c r="AK29" s="1">
        <f t="shared" ca="1" si="144"/>
        <v>1</v>
      </c>
      <c r="AL29" s="1">
        <f t="shared" ca="1" si="145"/>
        <v>0</v>
      </c>
      <c r="AM29" s="1">
        <f t="shared" ca="1" si="146"/>
        <v>0</v>
      </c>
      <c r="AN29" s="1">
        <f t="shared" ca="1" si="147"/>
        <v>0</v>
      </c>
      <c r="AO29" s="1">
        <f t="shared" ca="1" si="148"/>
        <v>1</v>
      </c>
      <c r="AP29" s="1">
        <f t="shared" ca="1" si="149"/>
        <v>0</v>
      </c>
      <c r="AQ29" s="1">
        <f t="shared" ca="1" si="150"/>
        <v>1</v>
      </c>
      <c r="AS29" s="3">
        <f t="shared" ca="1" si="151"/>
        <v>2</v>
      </c>
      <c r="AT29" s="3" t="str">
        <f t="shared" ca="1" si="152"/>
        <v/>
      </c>
      <c r="AU29" s="3" t="str">
        <f t="shared" ca="1" si="153"/>
        <v/>
      </c>
      <c r="AV29" s="3" t="str">
        <f t="shared" ca="1" si="154"/>
        <v/>
      </c>
      <c r="AW29" s="3" t="str">
        <f t="shared" ca="1" si="155"/>
        <v/>
      </c>
      <c r="AX29" s="3" t="str">
        <f t="shared" ca="1" si="156"/>
        <v/>
      </c>
      <c r="AY29" s="3" t="str">
        <f t="shared" ca="1" si="157"/>
        <v/>
      </c>
      <c r="AZ29" s="3" t="str">
        <f t="shared" ca="1" si="158"/>
        <v/>
      </c>
      <c r="BA29" s="3">
        <f t="shared" ca="1" si="159"/>
        <v>1</v>
      </c>
      <c r="BB29" s="3">
        <f t="shared" ca="1" si="160"/>
        <v>1</v>
      </c>
      <c r="BC29" s="1">
        <f t="shared" ca="1" si="161"/>
        <v>0</v>
      </c>
      <c r="BD29" s="1">
        <f t="shared" ca="1" si="162"/>
        <v>1</v>
      </c>
      <c r="BE29" s="1">
        <f t="shared" ca="1" si="163"/>
        <v>1</v>
      </c>
    </row>
    <row r="30" spans="2:57" x14ac:dyDescent="0.55000000000000004">
      <c r="B30" s="5">
        <f t="shared" ca="1" si="109"/>
        <v>0</v>
      </c>
      <c r="C30" s="5">
        <f t="shared" ca="1" si="110"/>
        <v>0</v>
      </c>
      <c r="D30" s="5">
        <f t="shared" ca="1" si="111"/>
        <v>0</v>
      </c>
      <c r="E30" s="5">
        <f t="shared" ca="1" si="112"/>
        <v>4</v>
      </c>
      <c r="F30" s="5">
        <f t="shared" ca="1" si="113"/>
        <v>15</v>
      </c>
      <c r="G30" s="5">
        <f t="shared" ca="1" si="114"/>
        <v>1</v>
      </c>
      <c r="H30" s="7">
        <f t="shared" ca="1" si="115"/>
        <v>61</v>
      </c>
      <c r="I30" s="5">
        <f t="shared" ca="1" si="116"/>
        <v>0</v>
      </c>
      <c r="J30" s="5">
        <f t="shared" ca="1" si="117"/>
        <v>61</v>
      </c>
      <c r="K30" s="1" t="str">
        <f t="shared" ca="1" si="118"/>
        <v/>
      </c>
      <c r="L30" s="1" t="str">
        <f t="shared" ca="1" si="119"/>
        <v/>
      </c>
      <c r="M30" s="1" t="str">
        <f t="shared" ca="1" si="120"/>
        <v/>
      </c>
      <c r="N30" s="1" t="str">
        <f t="shared" ca="1" si="121"/>
        <v/>
      </c>
      <c r="O30" s="1" t="str">
        <f t="shared" ca="1" si="122"/>
        <v/>
      </c>
      <c r="P30" s="1" t="str">
        <f t="shared" ca="1" si="123"/>
        <v/>
      </c>
      <c r="Q30" s="1" t="str">
        <f t="shared" ca="1" si="124"/>
        <v/>
      </c>
      <c r="R30" s="1" t="str">
        <f t="shared" ca="1" si="125"/>
        <v/>
      </c>
      <c r="S30" s="1" t="str">
        <f t="shared" ca="1" si="126"/>
        <v/>
      </c>
      <c r="T30" s="1" t="str">
        <f t="shared" ca="1" si="127"/>
        <v/>
      </c>
      <c r="U30" s="1" t="str">
        <f t="shared" ca="1" si="128"/>
        <v/>
      </c>
      <c r="V30" s="1" t="str">
        <f t="shared" ca="1" si="129"/>
        <v/>
      </c>
      <c r="W30" s="1" t="str">
        <f t="shared" ca="1" si="130"/>
        <v/>
      </c>
      <c r="X30" s="1" t="str">
        <f t="shared" ca="1" si="131"/>
        <v/>
      </c>
      <c r="Y30" s="1" t="str">
        <f t="shared" ca="1" si="132"/>
        <v/>
      </c>
      <c r="Z30" s="1" t="str">
        <f t="shared" ca="1" si="133"/>
        <v/>
      </c>
      <c r="AA30" s="1" t="str">
        <f t="shared" ca="1" si="134"/>
        <v/>
      </c>
      <c r="AB30" s="1" t="str">
        <f t="shared" ca="1" si="135"/>
        <v/>
      </c>
      <c r="AC30" s="1" t="str">
        <f t="shared" ca="1" si="136"/>
        <v/>
      </c>
      <c r="AD30" s="1" t="str">
        <f t="shared" ca="1" si="137"/>
        <v/>
      </c>
      <c r="AE30" s="1" t="str">
        <f t="shared" ca="1" si="138"/>
        <v/>
      </c>
      <c r="AF30" s="1" t="str">
        <f t="shared" ca="1" si="139"/>
        <v/>
      </c>
      <c r="AG30" s="1" t="str">
        <f t="shared" ca="1" si="140"/>
        <v/>
      </c>
      <c r="AH30" s="1" t="str">
        <f t="shared" ca="1" si="141"/>
        <v/>
      </c>
      <c r="AI30" s="1" t="str">
        <f t="shared" ca="1" si="142"/>
        <v/>
      </c>
      <c r="AJ30" s="1" t="str">
        <f t="shared" ca="1" si="143"/>
        <v/>
      </c>
      <c r="AK30" s="1">
        <f t="shared" ca="1" si="144"/>
        <v>0</v>
      </c>
      <c r="AL30" s="1">
        <f t="shared" ca="1" si="145"/>
        <v>1</v>
      </c>
      <c r="AM30" s="1">
        <f t="shared" ca="1" si="146"/>
        <v>1</v>
      </c>
      <c r="AN30" s="1">
        <f t="shared" ca="1" si="147"/>
        <v>1</v>
      </c>
      <c r="AO30" s="1">
        <f t="shared" ca="1" si="148"/>
        <v>1</v>
      </c>
      <c r="AP30" s="1">
        <f t="shared" ca="1" si="149"/>
        <v>0</v>
      </c>
      <c r="AQ30" s="1">
        <f t="shared" ca="1" si="150"/>
        <v>1</v>
      </c>
      <c r="AS30" s="3">
        <f t="shared" ca="1" si="151"/>
        <v>1</v>
      </c>
      <c r="AT30" s="3" t="str">
        <f t="shared" ca="1" si="152"/>
        <v/>
      </c>
      <c r="AU30" s="3" t="str">
        <f t="shared" ca="1" si="153"/>
        <v/>
      </c>
      <c r="AV30" s="3" t="str">
        <f t="shared" ca="1" si="154"/>
        <v/>
      </c>
      <c r="AW30" s="3" t="str">
        <f t="shared" ca="1" si="155"/>
        <v/>
      </c>
      <c r="AX30" s="3" t="str">
        <f t="shared" ca="1" si="156"/>
        <v/>
      </c>
      <c r="AY30" s="3" t="str">
        <f t="shared" ca="1" si="157"/>
        <v/>
      </c>
      <c r="AZ30" s="3" t="str">
        <f t="shared" ca="1" si="158"/>
        <v/>
      </c>
      <c r="BA30" s="3" t="str">
        <f t="shared" ca="1" si="159"/>
        <v/>
      </c>
      <c r="BB30" s="3" t="str">
        <f t="shared" ca="1" si="160"/>
        <v/>
      </c>
      <c r="BC30" s="1">
        <f t="shared" ca="1" si="161"/>
        <v>3</v>
      </c>
      <c r="BD30" s="1">
        <f t="shared" ca="1" si="162"/>
        <v>3</v>
      </c>
      <c r="BE30" s="1">
        <f t="shared" ca="1" si="163"/>
        <v>1</v>
      </c>
    </row>
    <row r="31" spans="2:57" x14ac:dyDescent="0.55000000000000004">
      <c r="B31" s="5">
        <f t="shared" ca="1" si="109"/>
        <v>0</v>
      </c>
      <c r="C31" s="5">
        <f t="shared" ca="1" si="110"/>
        <v>0</v>
      </c>
      <c r="D31" s="5">
        <f t="shared" ca="1" si="111"/>
        <v>0</v>
      </c>
      <c r="E31" s="5">
        <f t="shared" ca="1" si="112"/>
        <v>1</v>
      </c>
      <c r="F31" s="5">
        <f t="shared" ca="1" si="113"/>
        <v>1</v>
      </c>
      <c r="G31" s="5">
        <f t="shared" ca="1" si="114"/>
        <v>1</v>
      </c>
      <c r="H31" s="7">
        <f t="shared" ca="1" si="115"/>
        <v>5</v>
      </c>
      <c r="I31" s="5">
        <f t="shared" ca="1" si="116"/>
        <v>3</v>
      </c>
      <c r="J31" s="5">
        <f t="shared" ca="1" si="117"/>
        <v>40</v>
      </c>
      <c r="K31" s="1" t="str">
        <f t="shared" ca="1" si="118"/>
        <v/>
      </c>
      <c r="L31" s="1" t="str">
        <f t="shared" ca="1" si="119"/>
        <v/>
      </c>
      <c r="M31" s="1" t="str">
        <f t="shared" ca="1" si="120"/>
        <v/>
      </c>
      <c r="N31" s="1" t="str">
        <f t="shared" ca="1" si="121"/>
        <v/>
      </c>
      <c r="O31" s="1" t="str">
        <f t="shared" ca="1" si="122"/>
        <v/>
      </c>
      <c r="P31" s="1" t="str">
        <f t="shared" ca="1" si="123"/>
        <v/>
      </c>
      <c r="Q31" s="1" t="str">
        <f t="shared" ca="1" si="124"/>
        <v/>
      </c>
      <c r="R31" s="1" t="str">
        <f t="shared" ca="1" si="125"/>
        <v/>
      </c>
      <c r="S31" s="1" t="str">
        <f t="shared" ca="1" si="126"/>
        <v/>
      </c>
      <c r="T31" s="1" t="str">
        <f t="shared" ca="1" si="127"/>
        <v/>
      </c>
      <c r="U31" s="1" t="str">
        <f t="shared" ca="1" si="128"/>
        <v/>
      </c>
      <c r="V31" s="1" t="str">
        <f t="shared" ca="1" si="129"/>
        <v/>
      </c>
      <c r="W31" s="1" t="str">
        <f t="shared" ca="1" si="130"/>
        <v/>
      </c>
      <c r="X31" s="1" t="str">
        <f t="shared" ca="1" si="131"/>
        <v/>
      </c>
      <c r="Y31" s="1" t="str">
        <f t="shared" ca="1" si="132"/>
        <v/>
      </c>
      <c r="Z31" s="1" t="str">
        <f t="shared" ca="1" si="133"/>
        <v/>
      </c>
      <c r="AA31" s="1" t="str">
        <f t="shared" ca="1" si="134"/>
        <v/>
      </c>
      <c r="AB31" s="1" t="str">
        <f t="shared" ca="1" si="135"/>
        <v/>
      </c>
      <c r="AC31" s="1" t="str">
        <f t="shared" ca="1" si="136"/>
        <v/>
      </c>
      <c r="AD31" s="1" t="str">
        <f t="shared" ca="1" si="137"/>
        <v/>
      </c>
      <c r="AE31" s="1" t="str">
        <f t="shared" ca="1" si="138"/>
        <v/>
      </c>
      <c r="AF31" s="1" t="str">
        <f t="shared" ca="1" si="139"/>
        <v/>
      </c>
      <c r="AG31" s="1" t="str">
        <f t="shared" ca="1" si="140"/>
        <v/>
      </c>
      <c r="AH31" s="1" t="str">
        <f t="shared" ca="1" si="141"/>
        <v/>
      </c>
      <c r="AI31" s="1" t="str">
        <f t="shared" ca="1" si="142"/>
        <v/>
      </c>
      <c r="AJ31" s="1" t="str">
        <f t="shared" ca="1" si="143"/>
        <v/>
      </c>
      <c r="AK31" s="1">
        <f t="shared" ca="1" si="144"/>
        <v>0</v>
      </c>
      <c r="AL31" s="1">
        <f t="shared" ca="1" si="145"/>
        <v>1</v>
      </c>
      <c r="AM31" s="1">
        <f t="shared" ca="1" si="146"/>
        <v>0</v>
      </c>
      <c r="AN31" s="1">
        <f t="shared" ca="1" si="147"/>
        <v>1</v>
      </c>
      <c r="AO31" s="1">
        <f t="shared" ca="1" si="148"/>
        <v>0</v>
      </c>
      <c r="AP31" s="1">
        <f t="shared" ca="1" si="149"/>
        <v>0</v>
      </c>
      <c r="AQ31" s="1">
        <f t="shared" ca="1" si="150"/>
        <v>0</v>
      </c>
      <c r="AS31" s="3">
        <f t="shared" ca="1" si="151"/>
        <v>2</v>
      </c>
      <c r="AT31" s="3" t="str">
        <f t="shared" ca="1" si="152"/>
        <v/>
      </c>
      <c r="AU31" s="3" t="str">
        <f t="shared" ca="1" si="153"/>
        <v/>
      </c>
      <c r="AV31" s="3" t="str">
        <f t="shared" ca="1" si="154"/>
        <v/>
      </c>
      <c r="AW31" s="3" t="str">
        <f t="shared" ca="1" si="155"/>
        <v/>
      </c>
      <c r="AX31" s="3" t="str">
        <f t="shared" ca="1" si="156"/>
        <v/>
      </c>
      <c r="AY31" s="3" t="str">
        <f t="shared" ca="1" si="157"/>
        <v/>
      </c>
      <c r="AZ31" s="3" t="str">
        <f t="shared" ca="1" si="158"/>
        <v/>
      </c>
      <c r="BA31" s="3" t="str">
        <f t="shared" ca="1" si="159"/>
        <v/>
      </c>
      <c r="BB31" s="3" t="str">
        <f t="shared" ca="1" si="160"/>
        <v/>
      </c>
      <c r="BC31" s="1" t="str">
        <f t="shared" ca="1" si="161"/>
        <v/>
      </c>
      <c r="BD31" s="1">
        <f t="shared" ca="1" si="162"/>
        <v>1</v>
      </c>
      <c r="BE31" s="1">
        <f t="shared" ca="1" si="163"/>
        <v>1</v>
      </c>
    </row>
    <row r="32" spans="2:57" x14ac:dyDescent="0.55000000000000004">
      <c r="B32" s="5">
        <f t="shared" ca="1" si="109"/>
        <v>0</v>
      </c>
      <c r="C32" s="5">
        <f t="shared" ca="1" si="110"/>
        <v>0</v>
      </c>
      <c r="D32" s="5">
        <f t="shared" ca="1" si="111"/>
        <v>0</v>
      </c>
      <c r="E32" s="5">
        <f t="shared" ca="1" si="112"/>
        <v>1</v>
      </c>
      <c r="F32" s="5">
        <f t="shared" ca="1" si="113"/>
        <v>1</v>
      </c>
      <c r="G32" s="5">
        <f t="shared" ca="1" si="114"/>
        <v>0</v>
      </c>
      <c r="H32" s="7">
        <f t="shared" ca="1" si="115"/>
        <v>1</v>
      </c>
      <c r="I32" s="5">
        <f t="shared" ca="1" si="116"/>
        <v>0</v>
      </c>
      <c r="J32" s="5">
        <f t="shared" ca="1" si="117"/>
        <v>1</v>
      </c>
      <c r="K32" s="1" t="str">
        <f t="shared" ca="1" si="118"/>
        <v/>
      </c>
      <c r="L32" s="1" t="str">
        <f t="shared" ca="1" si="119"/>
        <v/>
      </c>
      <c r="M32" s="1" t="str">
        <f t="shared" ca="1" si="120"/>
        <v/>
      </c>
      <c r="N32" s="1" t="str">
        <f t="shared" ca="1" si="121"/>
        <v/>
      </c>
      <c r="O32" s="1" t="str">
        <f t="shared" ca="1" si="122"/>
        <v/>
      </c>
      <c r="P32" s="1" t="str">
        <f t="shared" ca="1" si="123"/>
        <v/>
      </c>
      <c r="Q32" s="1" t="str">
        <f t="shared" ca="1" si="124"/>
        <v/>
      </c>
      <c r="R32" s="1" t="str">
        <f t="shared" ca="1" si="125"/>
        <v/>
      </c>
      <c r="S32" s="1" t="str">
        <f t="shared" ca="1" si="126"/>
        <v/>
      </c>
      <c r="T32" s="1" t="str">
        <f t="shared" ca="1" si="127"/>
        <v/>
      </c>
      <c r="U32" s="1" t="str">
        <f t="shared" ca="1" si="128"/>
        <v/>
      </c>
      <c r="V32" s="1" t="str">
        <f t="shared" ca="1" si="129"/>
        <v/>
      </c>
      <c r="W32" s="1" t="str">
        <f t="shared" ca="1" si="130"/>
        <v/>
      </c>
      <c r="X32" s="1" t="str">
        <f t="shared" ca="1" si="131"/>
        <v/>
      </c>
      <c r="Y32" s="1" t="str">
        <f t="shared" ca="1" si="132"/>
        <v/>
      </c>
      <c r="Z32" s="1" t="str">
        <f t="shared" ca="1" si="133"/>
        <v/>
      </c>
      <c r="AA32" s="1" t="str">
        <f t="shared" ca="1" si="134"/>
        <v/>
      </c>
      <c r="AB32" s="1" t="str">
        <f t="shared" ca="1" si="135"/>
        <v/>
      </c>
      <c r="AC32" s="1" t="str">
        <f t="shared" ca="1" si="136"/>
        <v/>
      </c>
      <c r="AD32" s="1" t="str">
        <f t="shared" ca="1" si="137"/>
        <v/>
      </c>
      <c r="AE32" s="1" t="str">
        <f t="shared" ca="1" si="138"/>
        <v/>
      </c>
      <c r="AF32" s="1" t="str">
        <f t="shared" ca="1" si="139"/>
        <v/>
      </c>
      <c r="AG32" s="1" t="str">
        <f t="shared" ca="1" si="140"/>
        <v/>
      </c>
      <c r="AH32" s="1" t="str">
        <f t="shared" ca="1" si="141"/>
        <v/>
      </c>
      <c r="AI32" s="1" t="str">
        <f t="shared" ca="1" si="142"/>
        <v/>
      </c>
      <c r="AJ32" s="1" t="str">
        <f t="shared" ca="1" si="143"/>
        <v/>
      </c>
      <c r="AK32" s="1" t="str">
        <f t="shared" ca="1" si="144"/>
        <v/>
      </c>
      <c r="AL32" s="1" t="str">
        <f t="shared" ca="1" si="145"/>
        <v/>
      </c>
      <c r="AM32" s="1" t="str">
        <f t="shared" ca="1" si="146"/>
        <v/>
      </c>
      <c r="AN32" s="1" t="str">
        <f t="shared" ca="1" si="147"/>
        <v/>
      </c>
      <c r="AO32" s="1" t="str">
        <f t="shared" ca="1" si="148"/>
        <v/>
      </c>
      <c r="AP32" s="1">
        <f t="shared" ca="1" si="149"/>
        <v>0</v>
      </c>
      <c r="AQ32" s="1">
        <f t="shared" ca="1" si="150"/>
        <v>1</v>
      </c>
      <c r="AS32" s="3">
        <f t="shared" ca="1" si="151"/>
        <v>1</v>
      </c>
      <c r="AT32" s="3" t="str">
        <f t="shared" ca="1" si="152"/>
        <v/>
      </c>
      <c r="AU32" s="3" t="str">
        <f t="shared" ca="1" si="153"/>
        <v/>
      </c>
      <c r="AV32" s="3" t="str">
        <f t="shared" ca="1" si="154"/>
        <v/>
      </c>
      <c r="AW32" s="3" t="str">
        <f t="shared" ca="1" si="155"/>
        <v/>
      </c>
      <c r="AX32" s="3" t="str">
        <f t="shared" ca="1" si="156"/>
        <v/>
      </c>
      <c r="AY32" s="3" t="str">
        <f t="shared" ca="1" si="157"/>
        <v/>
      </c>
      <c r="AZ32" s="3" t="str">
        <f t="shared" ca="1" si="158"/>
        <v/>
      </c>
      <c r="BA32" s="3" t="str">
        <f t="shared" ca="1" si="159"/>
        <v/>
      </c>
      <c r="BB32" s="3" t="str">
        <f t="shared" ca="1" si="160"/>
        <v/>
      </c>
      <c r="BC32" s="1" t="str">
        <f t="shared" ca="1" si="161"/>
        <v/>
      </c>
      <c r="BD32" s="1" t="str">
        <f t="shared" ca="1" si="162"/>
        <v/>
      </c>
      <c r="BE32" s="1">
        <f t="shared" ca="1" si="163"/>
        <v>1</v>
      </c>
    </row>
    <row r="33" spans="2:57" x14ac:dyDescent="0.55000000000000004">
      <c r="BC33" s="1"/>
      <c r="BD33" s="1"/>
      <c r="BE33" s="1"/>
    </row>
    <row r="34" spans="2:57" x14ac:dyDescent="0.55000000000000004">
      <c r="B34" s="5">
        <f t="shared" ca="1" si="109"/>
        <v>0</v>
      </c>
      <c r="C34" s="5">
        <f t="shared" ca="1" si="110"/>
        <v>0</v>
      </c>
      <c r="D34" s="5">
        <f t="shared" ca="1" si="111"/>
        <v>0</v>
      </c>
      <c r="E34" s="5">
        <f t="shared" ca="1" si="112"/>
        <v>11</v>
      </c>
      <c r="F34" s="5">
        <f t="shared" si="113"/>
        <v>2047</v>
      </c>
      <c r="G34" s="5">
        <f t="shared" si="114"/>
        <v>0</v>
      </c>
      <c r="H34" s="7">
        <f t="shared" si="115"/>
        <v>2047</v>
      </c>
      <c r="I34" s="5">
        <f t="shared" si="116"/>
        <v>0</v>
      </c>
      <c r="J34" s="5">
        <f>2^11-1</f>
        <v>2047</v>
      </c>
      <c r="K34" s="1" t="str">
        <f t="shared" si="118"/>
        <v/>
      </c>
      <c r="L34" s="1" t="str">
        <f t="shared" si="119"/>
        <v/>
      </c>
      <c r="M34" s="1" t="str">
        <f t="shared" si="120"/>
        <v/>
      </c>
      <c r="N34" s="1" t="str">
        <f t="shared" si="121"/>
        <v/>
      </c>
      <c r="O34" s="1" t="str">
        <f t="shared" si="122"/>
        <v/>
      </c>
      <c r="P34" s="1" t="str">
        <f t="shared" si="123"/>
        <v/>
      </c>
      <c r="Q34" s="1" t="str">
        <f t="shared" si="124"/>
        <v/>
      </c>
      <c r="R34" s="1" t="str">
        <f t="shared" si="125"/>
        <v/>
      </c>
      <c r="S34" s="1" t="str">
        <f t="shared" si="126"/>
        <v/>
      </c>
      <c r="T34" s="1" t="str">
        <f t="shared" si="127"/>
        <v/>
      </c>
      <c r="U34" s="1" t="str">
        <f t="shared" si="128"/>
        <v/>
      </c>
      <c r="V34" s="1" t="str">
        <f t="shared" si="129"/>
        <v/>
      </c>
      <c r="W34" s="1" t="str">
        <f t="shared" si="130"/>
        <v/>
      </c>
      <c r="X34" s="1" t="str">
        <f t="shared" si="131"/>
        <v/>
      </c>
      <c r="Y34" s="1" t="str">
        <f t="shared" si="132"/>
        <v/>
      </c>
      <c r="Z34" s="1" t="str">
        <f t="shared" si="133"/>
        <v/>
      </c>
      <c r="AA34" s="1" t="str">
        <f t="shared" si="134"/>
        <v/>
      </c>
      <c r="AB34" s="1" t="str">
        <f t="shared" si="135"/>
        <v/>
      </c>
      <c r="AC34" s="1" t="str">
        <f t="shared" si="136"/>
        <v/>
      </c>
      <c r="AD34" s="1" t="str">
        <f t="shared" si="137"/>
        <v/>
      </c>
      <c r="AE34" s="1" t="str">
        <f t="shared" si="138"/>
        <v/>
      </c>
      <c r="AF34" s="1">
        <f t="shared" si="139"/>
        <v>0</v>
      </c>
      <c r="AG34" s="1">
        <f t="shared" si="140"/>
        <v>1</v>
      </c>
      <c r="AH34" s="1">
        <f t="shared" si="141"/>
        <v>1</v>
      </c>
      <c r="AI34" s="1">
        <f t="shared" si="142"/>
        <v>1</v>
      </c>
      <c r="AJ34" s="1">
        <f t="shared" si="143"/>
        <v>1</v>
      </c>
      <c r="AK34" s="1">
        <f t="shared" si="144"/>
        <v>1</v>
      </c>
      <c r="AL34" s="1">
        <f t="shared" si="145"/>
        <v>1</v>
      </c>
      <c r="AM34" s="1">
        <f t="shared" si="146"/>
        <v>1</v>
      </c>
      <c r="AN34" s="1">
        <f t="shared" si="147"/>
        <v>1</v>
      </c>
      <c r="AO34" s="1">
        <f t="shared" si="148"/>
        <v>1</v>
      </c>
      <c r="AP34" s="1">
        <f t="shared" si="149"/>
        <v>1</v>
      </c>
      <c r="AQ34" s="1">
        <f t="shared" si="150"/>
        <v>1</v>
      </c>
      <c r="AS34" s="3">
        <f t="shared" si="151"/>
        <v>0</v>
      </c>
      <c r="AT34" s="3" t="str">
        <f t="shared" si="152"/>
        <v/>
      </c>
      <c r="AU34" s="3" t="str">
        <f t="shared" si="153"/>
        <v/>
      </c>
      <c r="AV34" s="3" t="str">
        <f t="shared" si="154"/>
        <v/>
      </c>
      <c r="AW34" s="3" t="str">
        <f t="shared" si="155"/>
        <v/>
      </c>
      <c r="AX34" s="3" t="str">
        <f t="shared" si="156"/>
        <v/>
      </c>
      <c r="AY34" s="3" t="str">
        <f t="shared" si="157"/>
        <v/>
      </c>
      <c r="AZ34" s="3">
        <f t="shared" si="158"/>
        <v>1</v>
      </c>
      <c r="BA34" s="3">
        <f t="shared" si="159"/>
        <v>3</v>
      </c>
      <c r="BB34" s="3">
        <f t="shared" si="160"/>
        <v>3</v>
      </c>
      <c r="BC34" s="1">
        <f t="shared" si="161"/>
        <v>3</v>
      </c>
      <c r="BD34" s="1">
        <f t="shared" si="162"/>
        <v>3</v>
      </c>
      <c r="BE34" s="1">
        <f t="shared" si="163"/>
        <v>3</v>
      </c>
    </row>
    <row r="35" spans="2:57" x14ac:dyDescent="0.55000000000000004">
      <c r="B35" s="5">
        <f t="shared" ca="1" si="109"/>
        <v>43</v>
      </c>
      <c r="C35" s="5">
        <f t="shared" ca="1" si="110"/>
        <v>1</v>
      </c>
      <c r="D35" s="5">
        <f t="shared" ca="1" si="111"/>
        <v>86</v>
      </c>
      <c r="E35" s="5">
        <f t="shared" ca="1" si="112"/>
        <v>7</v>
      </c>
      <c r="F35" s="5">
        <f t="shared" ca="1" si="113"/>
        <v>22143</v>
      </c>
      <c r="G35" s="5">
        <f t="shared" ca="1" si="114"/>
        <v>1</v>
      </c>
      <c r="H35" s="7">
        <f t="shared" ca="1" si="115"/>
        <v>88573</v>
      </c>
      <c r="I35" s="5">
        <f t="shared" ca="1" si="116"/>
        <v>0</v>
      </c>
      <c r="J35" s="5">
        <f t="shared" ca="1" si="117"/>
        <v>88573</v>
      </c>
      <c r="K35" s="1" t="str">
        <f t="shared" ca="1" si="118"/>
        <v/>
      </c>
      <c r="L35" s="1" t="str">
        <f t="shared" ca="1" si="119"/>
        <v/>
      </c>
      <c r="M35" s="1" t="str">
        <f t="shared" ca="1" si="120"/>
        <v/>
      </c>
      <c r="N35" s="1" t="str">
        <f t="shared" ca="1" si="121"/>
        <v/>
      </c>
      <c r="O35" s="1" t="str">
        <f t="shared" ca="1" si="122"/>
        <v/>
      </c>
      <c r="P35" s="1" t="str">
        <f t="shared" ca="1" si="123"/>
        <v/>
      </c>
      <c r="Q35" s="1" t="str">
        <f t="shared" ca="1" si="124"/>
        <v/>
      </c>
      <c r="R35" s="1" t="str">
        <f t="shared" ca="1" si="125"/>
        <v/>
      </c>
      <c r="S35" s="1" t="str">
        <f t="shared" ca="1" si="126"/>
        <v/>
      </c>
      <c r="T35" s="1" t="str">
        <f t="shared" ca="1" si="127"/>
        <v/>
      </c>
      <c r="U35" s="1" t="str">
        <f t="shared" ca="1" si="128"/>
        <v/>
      </c>
      <c r="V35" s="1" t="str">
        <f t="shared" ca="1" si="129"/>
        <v/>
      </c>
      <c r="W35" s="1" t="str">
        <f t="shared" ca="1" si="130"/>
        <v/>
      </c>
      <c r="X35" s="1" t="str">
        <f t="shared" ca="1" si="131"/>
        <v/>
      </c>
      <c r="Y35" s="1" t="str">
        <f t="shared" ca="1" si="132"/>
        <v/>
      </c>
      <c r="Z35" s="1">
        <f t="shared" ca="1" si="133"/>
        <v>0</v>
      </c>
      <c r="AA35" s="1">
        <f t="shared" ca="1" si="134"/>
        <v>1</v>
      </c>
      <c r="AB35" s="1">
        <f t="shared" ca="1" si="135"/>
        <v>0</v>
      </c>
      <c r="AC35" s="1">
        <f t="shared" ca="1" si="136"/>
        <v>1</v>
      </c>
      <c r="AD35" s="1">
        <f t="shared" ca="1" si="137"/>
        <v>0</v>
      </c>
      <c r="AE35" s="1">
        <f t="shared" ca="1" si="138"/>
        <v>1</v>
      </c>
      <c r="AF35" s="1">
        <f t="shared" ca="1" si="139"/>
        <v>1</v>
      </c>
      <c r="AG35" s="1">
        <f t="shared" ca="1" si="140"/>
        <v>0</v>
      </c>
      <c r="AH35" s="1">
        <f t="shared" ca="1" si="141"/>
        <v>0</v>
      </c>
      <c r="AI35" s="1">
        <f t="shared" ca="1" si="142"/>
        <v>1</v>
      </c>
      <c r="AJ35" s="1">
        <f t="shared" ca="1" si="143"/>
        <v>1</v>
      </c>
      <c r="AK35" s="1">
        <f t="shared" ca="1" si="144"/>
        <v>1</v>
      </c>
      <c r="AL35" s="1">
        <f t="shared" ca="1" si="145"/>
        <v>1</v>
      </c>
      <c r="AM35" s="1">
        <f t="shared" ca="1" si="146"/>
        <v>1</v>
      </c>
      <c r="AN35" s="1">
        <f t="shared" ca="1" si="147"/>
        <v>1</v>
      </c>
      <c r="AO35" s="1">
        <f t="shared" ca="1" si="148"/>
        <v>1</v>
      </c>
      <c r="AP35" s="1">
        <f t="shared" ca="1" si="149"/>
        <v>0</v>
      </c>
      <c r="AQ35" s="1">
        <f t="shared" ca="1" si="150"/>
        <v>1</v>
      </c>
      <c r="AS35" s="3">
        <f t="shared" ca="1" si="151"/>
        <v>1</v>
      </c>
      <c r="AT35" s="3" t="str">
        <f t="shared" ca="1" si="152"/>
        <v/>
      </c>
      <c r="AU35" s="3" t="str">
        <f t="shared" ca="1" si="153"/>
        <v/>
      </c>
      <c r="AV35" s="3" t="str">
        <f t="shared" ca="1" si="154"/>
        <v/>
      </c>
      <c r="AW35" s="3">
        <f t="shared" ca="1" si="155"/>
        <v>1</v>
      </c>
      <c r="AX35" s="3">
        <f t="shared" ca="1" si="156"/>
        <v>1</v>
      </c>
      <c r="AY35" s="3">
        <f t="shared" ca="1" si="157"/>
        <v>1</v>
      </c>
      <c r="AZ35" s="3">
        <f t="shared" ca="1" si="158"/>
        <v>2</v>
      </c>
      <c r="BA35" s="3">
        <f t="shared" ca="1" si="159"/>
        <v>1</v>
      </c>
      <c r="BB35" s="3">
        <f t="shared" ca="1" si="160"/>
        <v>3</v>
      </c>
      <c r="BC35" s="1">
        <f t="shared" ca="1" si="161"/>
        <v>3</v>
      </c>
      <c r="BD35" s="1">
        <f t="shared" ca="1" si="162"/>
        <v>3</v>
      </c>
      <c r="BE35" s="1">
        <f t="shared" ca="1" si="163"/>
        <v>1</v>
      </c>
    </row>
    <row r="36" spans="2:57" x14ac:dyDescent="0.55000000000000004">
      <c r="B36" s="5">
        <f t="shared" ca="1" si="109"/>
        <v>11823</v>
      </c>
      <c r="C36" s="5">
        <f t="shared" ca="1" si="110"/>
        <v>0</v>
      </c>
      <c r="D36" s="5">
        <f t="shared" ca="1" si="111"/>
        <v>11823</v>
      </c>
      <c r="E36" s="5">
        <f t="shared" ca="1" si="112"/>
        <v>3</v>
      </c>
      <c r="F36" s="5">
        <f t="shared" ca="1" si="113"/>
        <v>189175</v>
      </c>
      <c r="G36" s="5">
        <f t="shared" ca="1" si="114"/>
        <v>0</v>
      </c>
      <c r="H36" s="7">
        <f t="shared" ca="1" si="115"/>
        <v>189175</v>
      </c>
      <c r="I36" s="5">
        <f t="shared" ca="1" si="116"/>
        <v>0</v>
      </c>
      <c r="J36" s="5">
        <f t="shared" ca="1" si="117"/>
        <v>189175</v>
      </c>
      <c r="K36" s="1" t="str">
        <f t="shared" ca="1" si="118"/>
        <v/>
      </c>
      <c r="L36" s="1" t="str">
        <f t="shared" ca="1" si="119"/>
        <v/>
      </c>
      <c r="M36" s="1" t="str">
        <f t="shared" ca="1" si="120"/>
        <v/>
      </c>
      <c r="N36" s="1" t="str">
        <f t="shared" ca="1" si="121"/>
        <v/>
      </c>
      <c r="O36" s="1" t="str">
        <f t="shared" ca="1" si="122"/>
        <v/>
      </c>
      <c r="P36" s="1" t="str">
        <f t="shared" ca="1" si="123"/>
        <v/>
      </c>
      <c r="Q36" s="1" t="str">
        <f t="shared" ca="1" si="124"/>
        <v/>
      </c>
      <c r="R36" s="1" t="str">
        <f t="shared" ca="1" si="125"/>
        <v/>
      </c>
      <c r="S36" s="1" t="str">
        <f t="shared" ca="1" si="126"/>
        <v/>
      </c>
      <c r="T36" s="1" t="str">
        <f t="shared" ca="1" si="127"/>
        <v/>
      </c>
      <c r="U36" s="1" t="str">
        <f t="shared" ca="1" si="128"/>
        <v/>
      </c>
      <c r="V36" s="1" t="str">
        <f t="shared" ca="1" si="129"/>
        <v/>
      </c>
      <c r="W36" s="1" t="str">
        <f t="shared" ca="1" si="130"/>
        <v/>
      </c>
      <c r="X36" s="1" t="str">
        <f t="shared" ca="1" si="131"/>
        <v/>
      </c>
      <c r="Y36" s="1">
        <f t="shared" ca="1" si="132"/>
        <v>0</v>
      </c>
      <c r="Z36" s="1">
        <f t="shared" ca="1" si="133"/>
        <v>1</v>
      </c>
      <c r="AA36" s="1">
        <f t="shared" ca="1" si="134"/>
        <v>0</v>
      </c>
      <c r="AB36" s="1">
        <f t="shared" ca="1" si="135"/>
        <v>1</v>
      </c>
      <c r="AC36" s="1">
        <f t="shared" ca="1" si="136"/>
        <v>1</v>
      </c>
      <c r="AD36" s="1">
        <f t="shared" ca="1" si="137"/>
        <v>1</v>
      </c>
      <c r="AE36" s="1">
        <f t="shared" ca="1" si="138"/>
        <v>0</v>
      </c>
      <c r="AF36" s="1">
        <f t="shared" ca="1" si="139"/>
        <v>0</v>
      </c>
      <c r="AG36" s="1">
        <f t="shared" ca="1" si="140"/>
        <v>0</v>
      </c>
      <c r="AH36" s="1">
        <f t="shared" ca="1" si="141"/>
        <v>1</v>
      </c>
      <c r="AI36" s="1">
        <f t="shared" ca="1" si="142"/>
        <v>0</v>
      </c>
      <c r="AJ36" s="1">
        <f t="shared" ca="1" si="143"/>
        <v>1</v>
      </c>
      <c r="AK36" s="1">
        <f t="shared" ca="1" si="144"/>
        <v>1</v>
      </c>
      <c r="AL36" s="1">
        <f t="shared" ca="1" si="145"/>
        <v>1</v>
      </c>
      <c r="AM36" s="1">
        <f t="shared" ca="1" si="146"/>
        <v>1</v>
      </c>
      <c r="AN36" s="1">
        <f t="shared" ca="1" si="147"/>
        <v>0</v>
      </c>
      <c r="AO36" s="1">
        <f t="shared" ca="1" si="148"/>
        <v>1</v>
      </c>
      <c r="AP36" s="1">
        <f t="shared" ca="1" si="149"/>
        <v>1</v>
      </c>
      <c r="AQ36" s="1">
        <f t="shared" ca="1" si="150"/>
        <v>1</v>
      </c>
      <c r="AS36" s="3">
        <f t="shared" ca="1" si="151"/>
        <v>0</v>
      </c>
      <c r="AT36" s="3" t="str">
        <f t="shared" ca="1" si="152"/>
        <v/>
      </c>
      <c r="AU36" s="3" t="str">
        <f t="shared" ca="1" si="153"/>
        <v/>
      </c>
      <c r="AV36" s="3" t="str">
        <f t="shared" ca="1" si="154"/>
        <v/>
      </c>
      <c r="AW36" s="3">
        <f t="shared" ca="1" si="155"/>
        <v>2</v>
      </c>
      <c r="AX36" s="3">
        <f t="shared" ca="1" si="156"/>
        <v>3</v>
      </c>
      <c r="AY36" s="3">
        <f t="shared" ca="1" si="157"/>
        <v>2</v>
      </c>
      <c r="AZ36" s="3">
        <f t="shared" ca="1" si="158"/>
        <v>0</v>
      </c>
      <c r="BA36" s="3">
        <f t="shared" ca="1" si="159"/>
        <v>2</v>
      </c>
      <c r="BB36" s="3">
        <f t="shared" ca="1" si="160"/>
        <v>3</v>
      </c>
      <c r="BC36" s="1">
        <f t="shared" ca="1" si="161"/>
        <v>3</v>
      </c>
      <c r="BD36" s="1">
        <f t="shared" ca="1" si="162"/>
        <v>1</v>
      </c>
      <c r="BE36" s="1">
        <f t="shared" ca="1" si="163"/>
        <v>3</v>
      </c>
    </row>
    <row r="37" spans="2:57" x14ac:dyDescent="0.55000000000000004">
      <c r="B37" s="5">
        <f t="shared" ca="1" si="109"/>
        <v>1247</v>
      </c>
      <c r="C37" s="5">
        <f t="shared" ca="1" si="110"/>
        <v>5</v>
      </c>
      <c r="D37" s="5">
        <f t="shared" ca="1" si="111"/>
        <v>39904</v>
      </c>
      <c r="E37" s="5">
        <f t="shared" ca="1" si="112"/>
        <v>1</v>
      </c>
      <c r="F37" s="5">
        <f t="shared" ca="1" si="113"/>
        <v>159617</v>
      </c>
      <c r="G37" s="5">
        <f t="shared" ca="1" si="114"/>
        <v>0</v>
      </c>
      <c r="H37" s="7">
        <f t="shared" ca="1" si="115"/>
        <v>159617</v>
      </c>
      <c r="I37" s="5">
        <f t="shared" ca="1" si="116"/>
        <v>1</v>
      </c>
      <c r="J37" s="5">
        <f t="shared" ca="1" si="117"/>
        <v>319234</v>
      </c>
      <c r="K37" s="1" t="str">
        <f t="shared" ca="1" si="118"/>
        <v/>
      </c>
      <c r="L37" s="1" t="str">
        <f t="shared" ca="1" si="119"/>
        <v/>
      </c>
      <c r="M37" s="1" t="str">
        <f t="shared" ca="1" si="120"/>
        <v/>
      </c>
      <c r="N37" s="1" t="str">
        <f t="shared" ca="1" si="121"/>
        <v/>
      </c>
      <c r="O37" s="1" t="str">
        <f t="shared" ca="1" si="122"/>
        <v/>
      </c>
      <c r="P37" s="1" t="str">
        <f t="shared" ca="1" si="123"/>
        <v/>
      </c>
      <c r="Q37" s="1" t="str">
        <f t="shared" ca="1" si="124"/>
        <v/>
      </c>
      <c r="R37" s="1" t="str">
        <f t="shared" ca="1" si="125"/>
        <v/>
      </c>
      <c r="S37" s="1" t="str">
        <f t="shared" ca="1" si="126"/>
        <v/>
      </c>
      <c r="T37" s="1" t="str">
        <f t="shared" ca="1" si="127"/>
        <v/>
      </c>
      <c r="U37" s="1" t="str">
        <f t="shared" ca="1" si="128"/>
        <v/>
      </c>
      <c r="V37" s="1" t="str">
        <f t="shared" ca="1" si="129"/>
        <v/>
      </c>
      <c r="W37" s="1" t="str">
        <f t="shared" ca="1" si="130"/>
        <v/>
      </c>
      <c r="X37" s="1">
        <f t="shared" ca="1" si="131"/>
        <v>0</v>
      </c>
      <c r="Y37" s="1">
        <f t="shared" ca="1" si="132"/>
        <v>1</v>
      </c>
      <c r="Z37" s="1">
        <f t="shared" ca="1" si="133"/>
        <v>0</v>
      </c>
      <c r="AA37" s="1">
        <f t="shared" ca="1" si="134"/>
        <v>0</v>
      </c>
      <c r="AB37" s="1">
        <f t="shared" ca="1" si="135"/>
        <v>1</v>
      </c>
      <c r="AC37" s="1">
        <f t="shared" ca="1" si="136"/>
        <v>1</v>
      </c>
      <c r="AD37" s="1">
        <f t="shared" ca="1" si="137"/>
        <v>0</v>
      </c>
      <c r="AE37" s="1">
        <f t="shared" ca="1" si="138"/>
        <v>1</v>
      </c>
      <c r="AF37" s="1">
        <f t="shared" ca="1" si="139"/>
        <v>1</v>
      </c>
      <c r="AG37" s="1">
        <f t="shared" ca="1" si="140"/>
        <v>1</v>
      </c>
      <c r="AH37" s="1">
        <f t="shared" ca="1" si="141"/>
        <v>1</v>
      </c>
      <c r="AI37" s="1">
        <f t="shared" ca="1" si="142"/>
        <v>1</v>
      </c>
      <c r="AJ37" s="1">
        <f t="shared" ca="1" si="143"/>
        <v>0</v>
      </c>
      <c r="AK37" s="1">
        <f t="shared" ca="1" si="144"/>
        <v>0</v>
      </c>
      <c r="AL37" s="1">
        <f t="shared" ca="1" si="145"/>
        <v>0</v>
      </c>
      <c r="AM37" s="1">
        <f t="shared" ca="1" si="146"/>
        <v>0</v>
      </c>
      <c r="AN37" s="1">
        <f t="shared" ca="1" si="147"/>
        <v>0</v>
      </c>
      <c r="AO37" s="1">
        <f t="shared" ca="1" si="148"/>
        <v>0</v>
      </c>
      <c r="AP37" s="1">
        <f t="shared" ca="1" si="149"/>
        <v>1</v>
      </c>
      <c r="AQ37" s="1">
        <f t="shared" ca="1" si="150"/>
        <v>0</v>
      </c>
      <c r="AS37" s="3">
        <f t="shared" ca="1" si="151"/>
        <v>1</v>
      </c>
      <c r="AT37" s="3" t="str">
        <f t="shared" ca="1" si="152"/>
        <v/>
      </c>
      <c r="AU37" s="3" t="str">
        <f t="shared" ca="1" si="153"/>
        <v/>
      </c>
      <c r="AV37" s="3" t="str">
        <f t="shared" ca="1" si="154"/>
        <v/>
      </c>
      <c r="AW37" s="3">
        <f t="shared" ca="1" si="155"/>
        <v>2</v>
      </c>
      <c r="AX37" s="3">
        <f t="shared" ca="1" si="156"/>
        <v>1</v>
      </c>
      <c r="AY37" s="3">
        <f t="shared" ca="1" si="157"/>
        <v>2</v>
      </c>
      <c r="AZ37" s="3">
        <f t="shared" ca="1" si="158"/>
        <v>3</v>
      </c>
      <c r="BA37" s="3">
        <f t="shared" ca="1" si="159"/>
        <v>3</v>
      </c>
      <c r="BB37" s="3">
        <f t="shared" ca="1" si="160"/>
        <v>2</v>
      </c>
      <c r="BC37" s="1">
        <f t="shared" ca="1" si="161"/>
        <v>0</v>
      </c>
      <c r="BD37" s="1">
        <f t="shared" ca="1" si="162"/>
        <v>0</v>
      </c>
      <c r="BE37" s="1">
        <f t="shared" ca="1" si="163"/>
        <v>1</v>
      </c>
    </row>
    <row r="38" spans="2:57" x14ac:dyDescent="0.55000000000000004">
      <c r="B38" s="5">
        <f t="shared" ca="1" si="109"/>
        <v>8417</v>
      </c>
      <c r="C38" s="5">
        <f t="shared" ca="1" si="110"/>
        <v>0</v>
      </c>
      <c r="D38" s="5">
        <f t="shared" ca="1" si="111"/>
        <v>8417</v>
      </c>
      <c r="E38" s="5">
        <f t="shared" ca="1" si="112"/>
        <v>2</v>
      </c>
      <c r="F38" s="5">
        <f t="shared" ca="1" si="113"/>
        <v>67339</v>
      </c>
      <c r="G38" s="5">
        <f t="shared" ca="1" si="114"/>
        <v>0</v>
      </c>
      <c r="H38" s="7">
        <f t="shared" ca="1" si="115"/>
        <v>67339</v>
      </c>
      <c r="I38" s="5">
        <f t="shared" ca="1" si="116"/>
        <v>0</v>
      </c>
      <c r="J38" s="5">
        <f t="shared" ca="1" si="117"/>
        <v>67339</v>
      </c>
      <c r="K38" s="1" t="str">
        <f t="shared" ca="1" si="118"/>
        <v/>
      </c>
      <c r="L38" s="1" t="str">
        <f t="shared" ca="1" si="119"/>
        <v/>
      </c>
      <c r="M38" s="1" t="str">
        <f t="shared" ca="1" si="120"/>
        <v/>
      </c>
      <c r="N38" s="1" t="str">
        <f t="shared" ca="1" si="121"/>
        <v/>
      </c>
      <c r="O38" s="1" t="str">
        <f t="shared" ca="1" si="122"/>
        <v/>
      </c>
      <c r="P38" s="1" t="str">
        <f t="shared" ca="1" si="123"/>
        <v/>
      </c>
      <c r="Q38" s="1" t="str">
        <f t="shared" ca="1" si="124"/>
        <v/>
      </c>
      <c r="R38" s="1" t="str">
        <f t="shared" ca="1" si="125"/>
        <v/>
      </c>
      <c r="S38" s="1" t="str">
        <f t="shared" ca="1" si="126"/>
        <v/>
      </c>
      <c r="T38" s="1" t="str">
        <f t="shared" ca="1" si="127"/>
        <v/>
      </c>
      <c r="U38" s="1" t="str">
        <f t="shared" ca="1" si="128"/>
        <v/>
      </c>
      <c r="V38" s="1" t="str">
        <f t="shared" ca="1" si="129"/>
        <v/>
      </c>
      <c r="W38" s="1" t="str">
        <f t="shared" ca="1" si="130"/>
        <v/>
      </c>
      <c r="X38" s="1" t="str">
        <f t="shared" ca="1" si="131"/>
        <v/>
      </c>
      <c r="Y38" s="1" t="str">
        <f t="shared" ca="1" si="132"/>
        <v/>
      </c>
      <c r="Z38" s="1">
        <f t="shared" ca="1" si="133"/>
        <v>0</v>
      </c>
      <c r="AA38" s="1">
        <f t="shared" ca="1" si="134"/>
        <v>1</v>
      </c>
      <c r="AB38" s="1">
        <f t="shared" ca="1" si="135"/>
        <v>0</v>
      </c>
      <c r="AC38" s="1">
        <f t="shared" ca="1" si="136"/>
        <v>0</v>
      </c>
      <c r="AD38" s="1">
        <f t="shared" ca="1" si="137"/>
        <v>0</v>
      </c>
      <c r="AE38" s="1">
        <f t="shared" ca="1" si="138"/>
        <v>0</v>
      </c>
      <c r="AF38" s="1">
        <f t="shared" ca="1" si="139"/>
        <v>0</v>
      </c>
      <c r="AG38" s="1">
        <f t="shared" ca="1" si="140"/>
        <v>1</v>
      </c>
      <c r="AH38" s="1">
        <f t="shared" ca="1" si="141"/>
        <v>1</v>
      </c>
      <c r="AI38" s="1">
        <f t="shared" ca="1" si="142"/>
        <v>1</v>
      </c>
      <c r="AJ38" s="1">
        <f t="shared" ca="1" si="143"/>
        <v>0</v>
      </c>
      <c r="AK38" s="1">
        <f t="shared" ca="1" si="144"/>
        <v>0</v>
      </c>
      <c r="AL38" s="1">
        <f t="shared" ca="1" si="145"/>
        <v>0</v>
      </c>
      <c r="AM38" s="1">
        <f t="shared" ca="1" si="146"/>
        <v>0</v>
      </c>
      <c r="AN38" s="1">
        <f t="shared" ca="1" si="147"/>
        <v>1</v>
      </c>
      <c r="AO38" s="1">
        <f t="shared" ca="1" si="148"/>
        <v>0</v>
      </c>
      <c r="AP38" s="1">
        <f t="shared" ca="1" si="149"/>
        <v>1</v>
      </c>
      <c r="AQ38" s="1">
        <f t="shared" ca="1" si="150"/>
        <v>1</v>
      </c>
      <c r="AS38" s="3">
        <f t="shared" ca="1" si="151"/>
        <v>0</v>
      </c>
      <c r="AT38" s="3" t="str">
        <f t="shared" ca="1" si="152"/>
        <v/>
      </c>
      <c r="AU38" s="3" t="str">
        <f t="shared" ca="1" si="153"/>
        <v/>
      </c>
      <c r="AV38" s="3" t="str">
        <f t="shared" ca="1" si="154"/>
        <v/>
      </c>
      <c r="AW38" s="3">
        <f t="shared" ca="1" si="155"/>
        <v>1</v>
      </c>
      <c r="AX38" s="3">
        <f t="shared" ca="1" si="156"/>
        <v>0</v>
      </c>
      <c r="AY38" s="3">
        <f t="shared" ca="1" si="157"/>
        <v>0</v>
      </c>
      <c r="AZ38" s="3">
        <f t="shared" ca="1" si="158"/>
        <v>1</v>
      </c>
      <c r="BA38" s="3">
        <f t="shared" ca="1" si="159"/>
        <v>3</v>
      </c>
      <c r="BB38" s="3">
        <f t="shared" ca="1" si="160"/>
        <v>0</v>
      </c>
      <c r="BC38" s="1">
        <f t="shared" ca="1" si="161"/>
        <v>0</v>
      </c>
      <c r="BD38" s="1">
        <f t="shared" ca="1" si="162"/>
        <v>2</v>
      </c>
      <c r="BE38" s="1">
        <f t="shared" ca="1" si="163"/>
        <v>3</v>
      </c>
    </row>
    <row r="39" spans="2:57" x14ac:dyDescent="0.55000000000000004">
      <c r="B39" s="5">
        <f t="shared" ca="1" si="109"/>
        <v>2367</v>
      </c>
      <c r="C39" s="5">
        <f t="shared" ca="1" si="110"/>
        <v>0</v>
      </c>
      <c r="D39" s="5">
        <f t="shared" ca="1" si="111"/>
        <v>2367</v>
      </c>
      <c r="E39" s="5">
        <f t="shared" ca="1" si="112"/>
        <v>2</v>
      </c>
      <c r="F39" s="5">
        <f t="shared" ca="1" si="113"/>
        <v>18939</v>
      </c>
      <c r="G39" s="5">
        <f t="shared" ca="1" si="114"/>
        <v>1</v>
      </c>
      <c r="H39" s="7">
        <f t="shared" ca="1" si="115"/>
        <v>75757</v>
      </c>
      <c r="I39" s="5">
        <f t="shared" ca="1" si="116"/>
        <v>0</v>
      </c>
      <c r="J39" s="5">
        <f t="shared" ca="1" si="117"/>
        <v>75757</v>
      </c>
      <c r="K39" s="1" t="str">
        <f t="shared" ca="1" si="118"/>
        <v/>
      </c>
      <c r="L39" s="1" t="str">
        <f t="shared" ca="1" si="119"/>
        <v/>
      </c>
      <c r="M39" s="1" t="str">
        <f t="shared" ca="1" si="120"/>
        <v/>
      </c>
      <c r="N39" s="1" t="str">
        <f t="shared" ca="1" si="121"/>
        <v/>
      </c>
      <c r="O39" s="1" t="str">
        <f t="shared" ca="1" si="122"/>
        <v/>
      </c>
      <c r="P39" s="1" t="str">
        <f t="shared" ca="1" si="123"/>
        <v/>
      </c>
      <c r="Q39" s="1" t="str">
        <f t="shared" ca="1" si="124"/>
        <v/>
      </c>
      <c r="R39" s="1" t="str">
        <f t="shared" ca="1" si="125"/>
        <v/>
      </c>
      <c r="S39" s="1" t="str">
        <f t="shared" ca="1" si="126"/>
        <v/>
      </c>
      <c r="T39" s="1" t="str">
        <f t="shared" ca="1" si="127"/>
        <v/>
      </c>
      <c r="U39" s="1" t="str">
        <f t="shared" ca="1" si="128"/>
        <v/>
      </c>
      <c r="V39" s="1" t="str">
        <f t="shared" ca="1" si="129"/>
        <v/>
      </c>
      <c r="W39" s="1" t="str">
        <f t="shared" ca="1" si="130"/>
        <v/>
      </c>
      <c r="X39" s="1" t="str">
        <f t="shared" ca="1" si="131"/>
        <v/>
      </c>
      <c r="Y39" s="1" t="str">
        <f t="shared" ca="1" si="132"/>
        <v/>
      </c>
      <c r="Z39" s="1">
        <f t="shared" ca="1" si="133"/>
        <v>0</v>
      </c>
      <c r="AA39" s="1">
        <f t="shared" ca="1" si="134"/>
        <v>1</v>
      </c>
      <c r="AB39" s="1">
        <f t="shared" ca="1" si="135"/>
        <v>0</v>
      </c>
      <c r="AC39" s="1">
        <f t="shared" ca="1" si="136"/>
        <v>0</v>
      </c>
      <c r="AD39" s="1">
        <f t="shared" ca="1" si="137"/>
        <v>1</v>
      </c>
      <c r="AE39" s="1">
        <f t="shared" ca="1" si="138"/>
        <v>0</v>
      </c>
      <c r="AF39" s="1">
        <f t="shared" ca="1" si="139"/>
        <v>0</v>
      </c>
      <c r="AG39" s="1">
        <f t="shared" ca="1" si="140"/>
        <v>1</v>
      </c>
      <c r="AH39" s="1">
        <f t="shared" ca="1" si="141"/>
        <v>1</v>
      </c>
      <c r="AI39" s="1">
        <f t="shared" ca="1" si="142"/>
        <v>1</v>
      </c>
      <c r="AJ39" s="1">
        <f t="shared" ca="1" si="143"/>
        <v>1</v>
      </c>
      <c r="AK39" s="1">
        <f t="shared" ca="1" si="144"/>
        <v>1</v>
      </c>
      <c r="AL39" s="1">
        <f t="shared" ca="1" si="145"/>
        <v>1</v>
      </c>
      <c r="AM39" s="1">
        <f t="shared" ca="1" si="146"/>
        <v>0</v>
      </c>
      <c r="AN39" s="1">
        <f t="shared" ca="1" si="147"/>
        <v>1</v>
      </c>
      <c r="AO39" s="1">
        <f t="shared" ca="1" si="148"/>
        <v>1</v>
      </c>
      <c r="AP39" s="1">
        <f t="shared" ca="1" si="149"/>
        <v>0</v>
      </c>
      <c r="AQ39" s="1">
        <f t="shared" ca="1" si="150"/>
        <v>1</v>
      </c>
      <c r="AS39" s="3">
        <f t="shared" ca="1" si="151"/>
        <v>1</v>
      </c>
      <c r="AT39" s="3" t="str">
        <f t="shared" ca="1" si="152"/>
        <v/>
      </c>
      <c r="AU39" s="3" t="str">
        <f t="shared" ca="1" si="153"/>
        <v/>
      </c>
      <c r="AV39" s="3" t="str">
        <f t="shared" ca="1" si="154"/>
        <v/>
      </c>
      <c r="AW39" s="3">
        <f t="shared" ca="1" si="155"/>
        <v>1</v>
      </c>
      <c r="AX39" s="3">
        <f t="shared" ca="1" si="156"/>
        <v>0</v>
      </c>
      <c r="AY39" s="3">
        <f t="shared" ca="1" si="157"/>
        <v>2</v>
      </c>
      <c r="AZ39" s="3">
        <f t="shared" ca="1" si="158"/>
        <v>1</v>
      </c>
      <c r="BA39" s="3">
        <f t="shared" ca="1" si="159"/>
        <v>3</v>
      </c>
      <c r="BB39" s="3">
        <f t="shared" ca="1" si="160"/>
        <v>3</v>
      </c>
      <c r="BC39" s="1">
        <f t="shared" ca="1" si="161"/>
        <v>2</v>
      </c>
      <c r="BD39" s="1">
        <f t="shared" ca="1" si="162"/>
        <v>3</v>
      </c>
      <c r="BE39" s="1">
        <f t="shared" ca="1" si="163"/>
        <v>1</v>
      </c>
    </row>
    <row r="40" spans="2:57" x14ac:dyDescent="0.55000000000000004">
      <c r="B40" s="5">
        <f t="shared" ca="1" si="109"/>
        <v>2663</v>
      </c>
      <c r="C40" s="5">
        <f t="shared" ca="1" si="110"/>
        <v>0</v>
      </c>
      <c r="D40" s="5">
        <f t="shared" ca="1" si="111"/>
        <v>2663</v>
      </c>
      <c r="E40" s="5">
        <f t="shared" ca="1" si="112"/>
        <v>2</v>
      </c>
      <c r="F40" s="5">
        <f t="shared" ca="1" si="113"/>
        <v>21307</v>
      </c>
      <c r="G40" s="5">
        <f t="shared" ca="1" si="114"/>
        <v>0</v>
      </c>
      <c r="H40" s="7">
        <f t="shared" ca="1" si="115"/>
        <v>21307</v>
      </c>
      <c r="I40" s="5">
        <f t="shared" ca="1" si="116"/>
        <v>0</v>
      </c>
      <c r="J40" s="5">
        <f t="shared" ca="1" si="117"/>
        <v>21307</v>
      </c>
      <c r="K40" s="1" t="str">
        <f t="shared" ca="1" si="118"/>
        <v/>
      </c>
      <c r="L40" s="1" t="str">
        <f t="shared" ca="1" si="119"/>
        <v/>
      </c>
      <c r="M40" s="1" t="str">
        <f t="shared" ca="1" si="120"/>
        <v/>
      </c>
      <c r="N40" s="1" t="str">
        <f t="shared" ca="1" si="121"/>
        <v/>
      </c>
      <c r="O40" s="1" t="str">
        <f t="shared" ca="1" si="122"/>
        <v/>
      </c>
      <c r="P40" s="1" t="str">
        <f t="shared" ca="1" si="123"/>
        <v/>
      </c>
      <c r="Q40" s="1" t="str">
        <f t="shared" ca="1" si="124"/>
        <v/>
      </c>
      <c r="R40" s="1" t="str">
        <f t="shared" ca="1" si="125"/>
        <v/>
      </c>
      <c r="S40" s="1" t="str">
        <f t="shared" ca="1" si="126"/>
        <v/>
      </c>
      <c r="T40" s="1" t="str">
        <f t="shared" ca="1" si="127"/>
        <v/>
      </c>
      <c r="U40" s="1" t="str">
        <f t="shared" ca="1" si="128"/>
        <v/>
      </c>
      <c r="V40" s="1" t="str">
        <f t="shared" ca="1" si="129"/>
        <v/>
      </c>
      <c r="W40" s="1" t="str">
        <f t="shared" ca="1" si="130"/>
        <v/>
      </c>
      <c r="X40" s="1" t="str">
        <f t="shared" ca="1" si="131"/>
        <v/>
      </c>
      <c r="Y40" s="1" t="str">
        <f t="shared" ca="1" si="132"/>
        <v/>
      </c>
      <c r="Z40" s="1" t="str">
        <f t="shared" ca="1" si="133"/>
        <v/>
      </c>
      <c r="AA40" s="1" t="str">
        <f t="shared" ca="1" si="134"/>
        <v/>
      </c>
      <c r="AB40" s="1">
        <f t="shared" ca="1" si="135"/>
        <v>0</v>
      </c>
      <c r="AC40" s="1">
        <f t="shared" ca="1" si="136"/>
        <v>1</v>
      </c>
      <c r="AD40" s="1">
        <f t="shared" ca="1" si="137"/>
        <v>0</v>
      </c>
      <c r="AE40" s="1">
        <f t="shared" ca="1" si="138"/>
        <v>1</v>
      </c>
      <c r="AF40" s="1">
        <f t="shared" ca="1" si="139"/>
        <v>0</v>
      </c>
      <c r="AG40" s="1">
        <f t="shared" ca="1" si="140"/>
        <v>0</v>
      </c>
      <c r="AH40" s="1">
        <f t="shared" ca="1" si="141"/>
        <v>1</v>
      </c>
      <c r="AI40" s="1">
        <f t="shared" ca="1" si="142"/>
        <v>1</v>
      </c>
      <c r="AJ40" s="1">
        <f t="shared" ca="1" si="143"/>
        <v>0</v>
      </c>
      <c r="AK40" s="1">
        <f t="shared" ca="1" si="144"/>
        <v>0</v>
      </c>
      <c r="AL40" s="1">
        <f t="shared" ca="1" si="145"/>
        <v>1</v>
      </c>
      <c r="AM40" s="1">
        <f t="shared" ca="1" si="146"/>
        <v>1</v>
      </c>
      <c r="AN40" s="1">
        <f t="shared" ca="1" si="147"/>
        <v>1</v>
      </c>
      <c r="AO40" s="1">
        <f t="shared" ca="1" si="148"/>
        <v>0</v>
      </c>
      <c r="AP40" s="1">
        <f t="shared" ca="1" si="149"/>
        <v>1</v>
      </c>
      <c r="AQ40" s="1">
        <f t="shared" ca="1" si="150"/>
        <v>1</v>
      </c>
      <c r="AS40" s="3">
        <f t="shared" ca="1" si="151"/>
        <v>0</v>
      </c>
      <c r="AT40" s="3" t="str">
        <f t="shared" ca="1" si="152"/>
        <v/>
      </c>
      <c r="AU40" s="3" t="str">
        <f t="shared" ca="1" si="153"/>
        <v/>
      </c>
      <c r="AV40" s="3" t="str">
        <f t="shared" ca="1" si="154"/>
        <v/>
      </c>
      <c r="AW40" s="3" t="str">
        <f t="shared" ca="1" si="155"/>
        <v/>
      </c>
      <c r="AX40" s="3">
        <f t="shared" ca="1" si="156"/>
        <v>1</v>
      </c>
      <c r="AY40" s="3">
        <f t="shared" ca="1" si="157"/>
        <v>1</v>
      </c>
      <c r="AZ40" s="3">
        <f t="shared" ca="1" si="158"/>
        <v>0</v>
      </c>
      <c r="BA40" s="3">
        <f t="shared" ca="1" si="159"/>
        <v>3</v>
      </c>
      <c r="BB40" s="3">
        <f t="shared" ca="1" si="160"/>
        <v>0</v>
      </c>
      <c r="BC40" s="1">
        <f t="shared" ca="1" si="161"/>
        <v>3</v>
      </c>
      <c r="BD40" s="1">
        <f t="shared" ca="1" si="162"/>
        <v>2</v>
      </c>
      <c r="BE40" s="1">
        <f t="shared" ca="1" si="163"/>
        <v>3</v>
      </c>
    </row>
    <row r="41" spans="2:57" x14ac:dyDescent="0.55000000000000004">
      <c r="B41" s="5">
        <f t="shared" ca="1" si="109"/>
        <v>749</v>
      </c>
      <c r="C41" s="5">
        <f t="shared" ca="1" si="110"/>
        <v>2</v>
      </c>
      <c r="D41" s="5">
        <f t="shared" ca="1" si="111"/>
        <v>2996</v>
      </c>
      <c r="E41" s="5">
        <f t="shared" ca="1" si="112"/>
        <v>2</v>
      </c>
      <c r="F41" s="5">
        <f t="shared" ca="1" si="113"/>
        <v>23971</v>
      </c>
      <c r="G41" s="5">
        <f t="shared" ca="1" si="114"/>
        <v>0</v>
      </c>
      <c r="H41" s="7">
        <f t="shared" ca="1" si="115"/>
        <v>23971</v>
      </c>
      <c r="I41" s="5">
        <f t="shared" ca="1" si="116"/>
        <v>0</v>
      </c>
      <c r="J41" s="5">
        <f t="shared" ca="1" si="117"/>
        <v>23971</v>
      </c>
      <c r="K41" s="1" t="str">
        <f t="shared" ca="1" si="118"/>
        <v/>
      </c>
      <c r="L41" s="1" t="str">
        <f t="shared" ca="1" si="119"/>
        <v/>
      </c>
      <c r="M41" s="1" t="str">
        <f t="shared" ca="1" si="120"/>
        <v/>
      </c>
      <c r="N41" s="1" t="str">
        <f t="shared" ca="1" si="121"/>
        <v/>
      </c>
      <c r="O41" s="1" t="str">
        <f t="shared" ca="1" si="122"/>
        <v/>
      </c>
      <c r="P41" s="1" t="str">
        <f t="shared" ca="1" si="123"/>
        <v/>
      </c>
      <c r="Q41" s="1" t="str">
        <f t="shared" ca="1" si="124"/>
        <v/>
      </c>
      <c r="R41" s="1" t="str">
        <f t="shared" ca="1" si="125"/>
        <v/>
      </c>
      <c r="S41" s="1" t="str">
        <f t="shared" ca="1" si="126"/>
        <v/>
      </c>
      <c r="T41" s="1" t="str">
        <f t="shared" ca="1" si="127"/>
        <v/>
      </c>
      <c r="U41" s="1" t="str">
        <f t="shared" ca="1" si="128"/>
        <v/>
      </c>
      <c r="V41" s="1" t="str">
        <f t="shared" ca="1" si="129"/>
        <v/>
      </c>
      <c r="W41" s="1" t="str">
        <f t="shared" ca="1" si="130"/>
        <v/>
      </c>
      <c r="X41" s="1" t="str">
        <f t="shared" ca="1" si="131"/>
        <v/>
      </c>
      <c r="Y41" s="1" t="str">
        <f t="shared" ca="1" si="132"/>
        <v/>
      </c>
      <c r="Z41" s="1" t="str">
        <f t="shared" ca="1" si="133"/>
        <v/>
      </c>
      <c r="AA41" s="1" t="str">
        <f t="shared" ca="1" si="134"/>
        <v/>
      </c>
      <c r="AB41" s="1">
        <f t="shared" ca="1" si="135"/>
        <v>0</v>
      </c>
      <c r="AC41" s="1">
        <f t="shared" ca="1" si="136"/>
        <v>1</v>
      </c>
      <c r="AD41" s="1">
        <f t="shared" ca="1" si="137"/>
        <v>0</v>
      </c>
      <c r="AE41" s="1">
        <f t="shared" ca="1" si="138"/>
        <v>1</v>
      </c>
      <c r="AF41" s="1">
        <f t="shared" ca="1" si="139"/>
        <v>1</v>
      </c>
      <c r="AG41" s="1">
        <f t="shared" ca="1" si="140"/>
        <v>1</v>
      </c>
      <c r="AH41" s="1">
        <f t="shared" ca="1" si="141"/>
        <v>0</v>
      </c>
      <c r="AI41" s="1">
        <f t="shared" ca="1" si="142"/>
        <v>1</v>
      </c>
      <c r="AJ41" s="1">
        <f t="shared" ca="1" si="143"/>
        <v>1</v>
      </c>
      <c r="AK41" s="1">
        <f t="shared" ca="1" si="144"/>
        <v>0</v>
      </c>
      <c r="AL41" s="1">
        <f t="shared" ca="1" si="145"/>
        <v>1</v>
      </c>
      <c r="AM41" s="1">
        <f t="shared" ca="1" si="146"/>
        <v>0</v>
      </c>
      <c r="AN41" s="1">
        <f t="shared" ca="1" si="147"/>
        <v>0</v>
      </c>
      <c r="AO41" s="1">
        <f t="shared" ca="1" si="148"/>
        <v>0</v>
      </c>
      <c r="AP41" s="1">
        <f t="shared" ca="1" si="149"/>
        <v>1</v>
      </c>
      <c r="AQ41" s="1">
        <f t="shared" ca="1" si="150"/>
        <v>1</v>
      </c>
      <c r="AS41" s="3">
        <f t="shared" ca="1" si="151"/>
        <v>0</v>
      </c>
      <c r="AT41" s="3" t="str">
        <f t="shared" ca="1" si="152"/>
        <v/>
      </c>
      <c r="AU41" s="3" t="str">
        <f t="shared" ca="1" si="153"/>
        <v/>
      </c>
      <c r="AV41" s="3" t="str">
        <f t="shared" ca="1" si="154"/>
        <v/>
      </c>
      <c r="AW41" s="3" t="str">
        <f t="shared" ca="1" si="155"/>
        <v/>
      </c>
      <c r="AX41" s="3">
        <f t="shared" ca="1" si="156"/>
        <v>1</v>
      </c>
      <c r="AY41" s="3">
        <f t="shared" ca="1" si="157"/>
        <v>1</v>
      </c>
      <c r="AZ41" s="3">
        <f t="shared" ca="1" si="158"/>
        <v>3</v>
      </c>
      <c r="BA41" s="3">
        <f t="shared" ca="1" si="159"/>
        <v>1</v>
      </c>
      <c r="BB41" s="3">
        <f t="shared" ca="1" si="160"/>
        <v>2</v>
      </c>
      <c r="BC41" s="1">
        <f t="shared" ca="1" si="161"/>
        <v>2</v>
      </c>
      <c r="BD41" s="1">
        <f t="shared" ca="1" si="162"/>
        <v>0</v>
      </c>
      <c r="BE41" s="1">
        <f t="shared" ca="1" si="163"/>
        <v>3</v>
      </c>
    </row>
    <row r="42" spans="2:57" x14ac:dyDescent="0.55000000000000004">
      <c r="B42" s="5">
        <f t="shared" ca="1" si="109"/>
        <v>421</v>
      </c>
      <c r="C42" s="5">
        <f t="shared" ca="1" si="110"/>
        <v>0</v>
      </c>
      <c r="D42" s="5">
        <f t="shared" ca="1" si="111"/>
        <v>421</v>
      </c>
      <c r="E42" s="5">
        <f t="shared" ca="1" si="112"/>
        <v>2</v>
      </c>
      <c r="F42" s="5">
        <f t="shared" ca="1" si="113"/>
        <v>3371</v>
      </c>
      <c r="G42" s="5">
        <f t="shared" ca="1" si="114"/>
        <v>0</v>
      </c>
      <c r="H42" s="7">
        <f t="shared" ca="1" si="115"/>
        <v>3371</v>
      </c>
      <c r="I42" s="5">
        <f t="shared" ca="1" si="116"/>
        <v>3</v>
      </c>
      <c r="J42" s="5">
        <f t="shared" ca="1" si="117"/>
        <v>26968</v>
      </c>
      <c r="K42" s="1" t="str">
        <f t="shared" ca="1" si="118"/>
        <v/>
      </c>
      <c r="L42" s="1" t="str">
        <f t="shared" ca="1" si="119"/>
        <v/>
      </c>
      <c r="M42" s="1" t="str">
        <f t="shared" ca="1" si="120"/>
        <v/>
      </c>
      <c r="N42" s="1" t="str">
        <f t="shared" ca="1" si="121"/>
        <v/>
      </c>
      <c r="O42" s="1" t="str">
        <f t="shared" ca="1" si="122"/>
        <v/>
      </c>
      <c r="P42" s="1" t="str">
        <f t="shared" ca="1" si="123"/>
        <v/>
      </c>
      <c r="Q42" s="1" t="str">
        <f t="shared" ca="1" si="124"/>
        <v/>
      </c>
      <c r="R42" s="1" t="str">
        <f t="shared" ca="1" si="125"/>
        <v/>
      </c>
      <c r="S42" s="1" t="str">
        <f t="shared" ca="1" si="126"/>
        <v/>
      </c>
      <c r="T42" s="1" t="str">
        <f t="shared" ca="1" si="127"/>
        <v/>
      </c>
      <c r="U42" s="1" t="str">
        <f t="shared" ca="1" si="128"/>
        <v/>
      </c>
      <c r="V42" s="1" t="str">
        <f t="shared" ca="1" si="129"/>
        <v/>
      </c>
      <c r="W42" s="1" t="str">
        <f t="shared" ca="1" si="130"/>
        <v/>
      </c>
      <c r="X42" s="1" t="str">
        <f t="shared" ca="1" si="131"/>
        <v/>
      </c>
      <c r="Y42" s="1" t="str">
        <f t="shared" ca="1" si="132"/>
        <v/>
      </c>
      <c r="Z42" s="1" t="str">
        <f t="shared" ca="1" si="133"/>
        <v/>
      </c>
      <c r="AA42" s="1" t="str">
        <f t="shared" ca="1" si="134"/>
        <v/>
      </c>
      <c r="AB42" s="1">
        <f t="shared" ca="1" si="135"/>
        <v>0</v>
      </c>
      <c r="AC42" s="1">
        <f t="shared" ca="1" si="136"/>
        <v>1</v>
      </c>
      <c r="AD42" s="1">
        <f t="shared" ca="1" si="137"/>
        <v>1</v>
      </c>
      <c r="AE42" s="1">
        <f t="shared" ca="1" si="138"/>
        <v>0</v>
      </c>
      <c r="AF42" s="1">
        <f t="shared" ca="1" si="139"/>
        <v>1</v>
      </c>
      <c r="AG42" s="1">
        <f t="shared" ca="1" si="140"/>
        <v>0</v>
      </c>
      <c r="AH42" s="1">
        <f t="shared" ca="1" si="141"/>
        <v>0</v>
      </c>
      <c r="AI42" s="1">
        <f t="shared" ca="1" si="142"/>
        <v>1</v>
      </c>
      <c r="AJ42" s="1">
        <f t="shared" ca="1" si="143"/>
        <v>0</v>
      </c>
      <c r="AK42" s="1">
        <f t="shared" ca="1" si="144"/>
        <v>1</v>
      </c>
      <c r="AL42" s="1">
        <f t="shared" ca="1" si="145"/>
        <v>0</v>
      </c>
      <c r="AM42" s="1">
        <f t="shared" ca="1" si="146"/>
        <v>1</v>
      </c>
      <c r="AN42" s="1">
        <f t="shared" ca="1" si="147"/>
        <v>1</v>
      </c>
      <c r="AO42" s="1">
        <f t="shared" ca="1" si="148"/>
        <v>0</v>
      </c>
      <c r="AP42" s="1">
        <f t="shared" ca="1" si="149"/>
        <v>0</v>
      </c>
      <c r="AQ42" s="1">
        <f t="shared" ca="1" si="150"/>
        <v>0</v>
      </c>
      <c r="AS42" s="3">
        <f t="shared" ca="1" si="151"/>
        <v>0</v>
      </c>
      <c r="AT42" s="3" t="str">
        <f t="shared" ca="1" si="152"/>
        <v/>
      </c>
      <c r="AU42" s="3" t="str">
        <f t="shared" ca="1" si="153"/>
        <v/>
      </c>
      <c r="AV42" s="3" t="str">
        <f t="shared" ca="1" si="154"/>
        <v/>
      </c>
      <c r="AW42" s="3" t="str">
        <f t="shared" ca="1" si="155"/>
        <v/>
      </c>
      <c r="AX42" s="3" t="str">
        <f t="shared" ca="1" si="156"/>
        <v/>
      </c>
      <c r="AY42" s="3" t="str">
        <f t="shared" ca="1" si="157"/>
        <v/>
      </c>
      <c r="AZ42" s="3">
        <f t="shared" ca="1" si="158"/>
        <v>3</v>
      </c>
      <c r="BA42" s="3">
        <f t="shared" ca="1" si="159"/>
        <v>1</v>
      </c>
      <c r="BB42" s="3">
        <f t="shared" ca="1" si="160"/>
        <v>0</v>
      </c>
      <c r="BC42" s="1">
        <f t="shared" ca="1" si="161"/>
        <v>2</v>
      </c>
      <c r="BD42" s="1">
        <f t="shared" ca="1" si="162"/>
        <v>2</v>
      </c>
      <c r="BE42" s="1">
        <f t="shared" ca="1" si="163"/>
        <v>3</v>
      </c>
    </row>
    <row r="43" spans="2:57" x14ac:dyDescent="0.55000000000000004">
      <c r="B43" s="5">
        <f t="shared" ca="1" si="109"/>
        <v>237</v>
      </c>
      <c r="C43" s="5">
        <f t="shared" ca="1" si="110"/>
        <v>2</v>
      </c>
      <c r="D43" s="5">
        <f t="shared" ca="1" si="111"/>
        <v>948</v>
      </c>
      <c r="E43" s="5">
        <f t="shared" ca="1" si="112"/>
        <v>1</v>
      </c>
      <c r="F43" s="5">
        <f t="shared" ca="1" si="113"/>
        <v>3793</v>
      </c>
      <c r="G43" s="5">
        <f t="shared" ca="1" si="114"/>
        <v>0</v>
      </c>
      <c r="H43" s="7">
        <f t="shared" ca="1" si="115"/>
        <v>3793</v>
      </c>
      <c r="I43" s="5">
        <f t="shared" ca="1" si="116"/>
        <v>0</v>
      </c>
      <c r="J43" s="5">
        <f t="shared" ca="1" si="117"/>
        <v>3793</v>
      </c>
      <c r="K43" s="1" t="str">
        <f t="shared" ca="1" si="118"/>
        <v/>
      </c>
      <c r="L43" s="1" t="str">
        <f t="shared" ca="1" si="119"/>
        <v/>
      </c>
      <c r="M43" s="1" t="str">
        <f t="shared" ca="1" si="120"/>
        <v/>
      </c>
      <c r="N43" s="1" t="str">
        <f t="shared" ca="1" si="121"/>
        <v/>
      </c>
      <c r="O43" s="1" t="str">
        <f t="shared" ca="1" si="122"/>
        <v/>
      </c>
      <c r="P43" s="1" t="str">
        <f t="shared" ca="1" si="123"/>
        <v/>
      </c>
      <c r="Q43" s="1" t="str">
        <f t="shared" ca="1" si="124"/>
        <v/>
      </c>
      <c r="R43" s="1" t="str">
        <f t="shared" ca="1" si="125"/>
        <v/>
      </c>
      <c r="S43" s="1" t="str">
        <f t="shared" ca="1" si="126"/>
        <v/>
      </c>
      <c r="T43" s="1" t="str">
        <f t="shared" ca="1" si="127"/>
        <v/>
      </c>
      <c r="U43" s="1" t="str">
        <f t="shared" ca="1" si="128"/>
        <v/>
      </c>
      <c r="V43" s="1" t="str">
        <f t="shared" ca="1" si="129"/>
        <v/>
      </c>
      <c r="W43" s="1" t="str">
        <f t="shared" ca="1" si="130"/>
        <v/>
      </c>
      <c r="X43" s="1" t="str">
        <f t="shared" ca="1" si="131"/>
        <v/>
      </c>
      <c r="Y43" s="1" t="str">
        <f t="shared" ca="1" si="132"/>
        <v/>
      </c>
      <c r="Z43" s="1" t="str">
        <f t="shared" ca="1" si="133"/>
        <v/>
      </c>
      <c r="AA43" s="1" t="str">
        <f t="shared" ca="1" si="134"/>
        <v/>
      </c>
      <c r="AB43" s="1" t="str">
        <f t="shared" ca="1" si="135"/>
        <v/>
      </c>
      <c r="AC43" s="1" t="str">
        <f t="shared" ca="1" si="136"/>
        <v/>
      </c>
      <c r="AD43" s="1" t="str">
        <f t="shared" ca="1" si="137"/>
        <v/>
      </c>
      <c r="AE43" s="1">
        <f t="shared" ca="1" si="138"/>
        <v>0</v>
      </c>
      <c r="AF43" s="1">
        <f t="shared" ca="1" si="139"/>
        <v>1</v>
      </c>
      <c r="AG43" s="1">
        <f t="shared" ca="1" si="140"/>
        <v>1</v>
      </c>
      <c r="AH43" s="1">
        <f t="shared" ca="1" si="141"/>
        <v>1</v>
      </c>
      <c r="AI43" s="1">
        <f t="shared" ca="1" si="142"/>
        <v>0</v>
      </c>
      <c r="AJ43" s="1">
        <f t="shared" ca="1" si="143"/>
        <v>1</v>
      </c>
      <c r="AK43" s="1">
        <f t="shared" ca="1" si="144"/>
        <v>1</v>
      </c>
      <c r="AL43" s="1">
        <f t="shared" ca="1" si="145"/>
        <v>0</v>
      </c>
      <c r="AM43" s="1">
        <f t="shared" ca="1" si="146"/>
        <v>1</v>
      </c>
      <c r="AN43" s="1">
        <f t="shared" ca="1" si="147"/>
        <v>0</v>
      </c>
      <c r="AO43" s="1">
        <f t="shared" ca="1" si="148"/>
        <v>0</v>
      </c>
      <c r="AP43" s="1">
        <f t="shared" ca="1" si="149"/>
        <v>0</v>
      </c>
      <c r="AQ43" s="1">
        <f t="shared" ca="1" si="150"/>
        <v>1</v>
      </c>
      <c r="AS43" s="3">
        <f t="shared" ca="1" si="151"/>
        <v>1</v>
      </c>
      <c r="AT43" s="3" t="str">
        <f t="shared" ca="1" si="152"/>
        <v/>
      </c>
      <c r="AU43" s="3" t="str">
        <f t="shared" ca="1" si="153"/>
        <v/>
      </c>
      <c r="AV43" s="3" t="str">
        <f t="shared" ca="1" si="154"/>
        <v/>
      </c>
      <c r="AW43" s="3" t="str">
        <f t="shared" ca="1" si="155"/>
        <v/>
      </c>
      <c r="AX43" s="3" t="str">
        <f t="shared" ca="1" si="156"/>
        <v/>
      </c>
      <c r="AY43" s="3" t="str">
        <f t="shared" ca="1" si="157"/>
        <v/>
      </c>
      <c r="AZ43" s="3">
        <f t="shared" ca="1" si="158"/>
        <v>3</v>
      </c>
      <c r="BA43" s="3">
        <f t="shared" ca="1" si="159"/>
        <v>2</v>
      </c>
      <c r="BB43" s="3">
        <f t="shared" ca="1" si="160"/>
        <v>3</v>
      </c>
      <c r="BC43" s="1">
        <f t="shared" ca="1" si="161"/>
        <v>1</v>
      </c>
      <c r="BD43" s="1">
        <f t="shared" ca="1" si="162"/>
        <v>0</v>
      </c>
      <c r="BE43" s="1">
        <f t="shared" ca="1" si="163"/>
        <v>1</v>
      </c>
    </row>
    <row r="44" spans="2:57" x14ac:dyDescent="0.55000000000000004">
      <c r="B44" s="5">
        <f t="shared" ca="1" si="109"/>
        <v>11</v>
      </c>
      <c r="C44" s="5">
        <f t="shared" ca="1" si="110"/>
        <v>2</v>
      </c>
      <c r="D44" s="5">
        <f t="shared" ca="1" si="111"/>
        <v>44</v>
      </c>
      <c r="E44" s="5">
        <f t="shared" ca="1" si="112"/>
        <v>3</v>
      </c>
      <c r="F44" s="5">
        <f t="shared" ca="1" si="113"/>
        <v>711</v>
      </c>
      <c r="G44" s="5">
        <f t="shared" ca="1" si="114"/>
        <v>1</v>
      </c>
      <c r="H44" s="7">
        <f t="shared" ca="1" si="115"/>
        <v>2845</v>
      </c>
      <c r="I44" s="5">
        <f t="shared" ca="1" si="116"/>
        <v>0</v>
      </c>
      <c r="J44" s="5">
        <f t="shared" ca="1" si="117"/>
        <v>2845</v>
      </c>
      <c r="K44" s="1" t="str">
        <f t="shared" ca="1" si="118"/>
        <v/>
      </c>
      <c r="L44" s="1" t="str">
        <f t="shared" ca="1" si="119"/>
        <v/>
      </c>
      <c r="M44" s="1" t="str">
        <f t="shared" ca="1" si="120"/>
        <v/>
      </c>
      <c r="N44" s="1" t="str">
        <f t="shared" ca="1" si="121"/>
        <v/>
      </c>
      <c r="O44" s="1" t="str">
        <f t="shared" ca="1" si="122"/>
        <v/>
      </c>
      <c r="P44" s="1" t="str">
        <f t="shared" ca="1" si="123"/>
        <v/>
      </c>
      <c r="Q44" s="1" t="str">
        <f t="shared" ca="1" si="124"/>
        <v/>
      </c>
      <c r="R44" s="1" t="str">
        <f t="shared" ca="1" si="125"/>
        <v/>
      </c>
      <c r="S44" s="1" t="str">
        <f t="shared" ca="1" si="126"/>
        <v/>
      </c>
      <c r="T44" s="1" t="str">
        <f t="shared" ca="1" si="127"/>
        <v/>
      </c>
      <c r="U44" s="1" t="str">
        <f t="shared" ca="1" si="128"/>
        <v/>
      </c>
      <c r="V44" s="1" t="str">
        <f t="shared" ca="1" si="129"/>
        <v/>
      </c>
      <c r="W44" s="1" t="str">
        <f t="shared" ca="1" si="130"/>
        <v/>
      </c>
      <c r="X44" s="1" t="str">
        <f t="shared" ca="1" si="131"/>
        <v/>
      </c>
      <c r="Y44" s="1" t="str">
        <f t="shared" ca="1" si="132"/>
        <v/>
      </c>
      <c r="Z44" s="1" t="str">
        <f t="shared" ca="1" si="133"/>
        <v/>
      </c>
      <c r="AA44" s="1" t="str">
        <f t="shared" ca="1" si="134"/>
        <v/>
      </c>
      <c r="AB44" s="1" t="str">
        <f t="shared" ca="1" si="135"/>
        <v/>
      </c>
      <c r="AC44" s="1" t="str">
        <f t="shared" ca="1" si="136"/>
        <v/>
      </c>
      <c r="AD44" s="1" t="str">
        <f t="shared" ca="1" si="137"/>
        <v/>
      </c>
      <c r="AE44" s="1">
        <f t="shared" ca="1" si="138"/>
        <v>0</v>
      </c>
      <c r="AF44" s="1">
        <f t="shared" ca="1" si="139"/>
        <v>1</v>
      </c>
      <c r="AG44" s="1">
        <f t="shared" ca="1" si="140"/>
        <v>0</v>
      </c>
      <c r="AH44" s="1">
        <f t="shared" ca="1" si="141"/>
        <v>1</v>
      </c>
      <c r="AI44" s="1">
        <f t="shared" ca="1" si="142"/>
        <v>1</v>
      </c>
      <c r="AJ44" s="1">
        <f t="shared" ca="1" si="143"/>
        <v>0</v>
      </c>
      <c r="AK44" s="1">
        <f t="shared" ca="1" si="144"/>
        <v>0</v>
      </c>
      <c r="AL44" s="1">
        <f t="shared" ca="1" si="145"/>
        <v>0</v>
      </c>
      <c r="AM44" s="1">
        <f t="shared" ca="1" si="146"/>
        <v>1</v>
      </c>
      <c r="AN44" s="1">
        <f t="shared" ca="1" si="147"/>
        <v>1</v>
      </c>
      <c r="AO44" s="1">
        <f t="shared" ca="1" si="148"/>
        <v>1</v>
      </c>
      <c r="AP44" s="1">
        <f t="shared" ca="1" si="149"/>
        <v>0</v>
      </c>
      <c r="AQ44" s="1">
        <f t="shared" ca="1" si="150"/>
        <v>1</v>
      </c>
      <c r="AS44" s="3">
        <f t="shared" ca="1" si="151"/>
        <v>1</v>
      </c>
      <c r="AT44" s="3" t="str">
        <f t="shared" ca="1" si="152"/>
        <v/>
      </c>
      <c r="AU44" s="3" t="str">
        <f t="shared" ca="1" si="153"/>
        <v/>
      </c>
      <c r="AV44" s="3" t="str">
        <f t="shared" ca="1" si="154"/>
        <v/>
      </c>
      <c r="AW44" s="3" t="str">
        <f t="shared" ca="1" si="155"/>
        <v/>
      </c>
      <c r="AX44" s="3" t="str">
        <f t="shared" ca="1" si="156"/>
        <v/>
      </c>
      <c r="AY44" s="3" t="str">
        <f t="shared" ca="1" si="157"/>
        <v/>
      </c>
      <c r="AZ44" s="3">
        <f t="shared" ca="1" si="158"/>
        <v>2</v>
      </c>
      <c r="BA44" s="3">
        <f t="shared" ca="1" si="159"/>
        <v>3</v>
      </c>
      <c r="BB44" s="3">
        <f t="shared" ca="1" si="160"/>
        <v>0</v>
      </c>
      <c r="BC44" s="1">
        <f t="shared" ca="1" si="161"/>
        <v>1</v>
      </c>
      <c r="BD44" s="1">
        <f t="shared" ca="1" si="162"/>
        <v>3</v>
      </c>
      <c r="BE44" s="1">
        <f t="shared" ca="1" si="163"/>
        <v>1</v>
      </c>
    </row>
    <row r="45" spans="2:57" x14ac:dyDescent="0.55000000000000004">
      <c r="B45" s="5">
        <f t="shared" ca="1" si="109"/>
        <v>75</v>
      </c>
      <c r="C45" s="5">
        <f t="shared" ca="1" si="110"/>
        <v>2</v>
      </c>
      <c r="D45" s="5">
        <f t="shared" ca="1" si="111"/>
        <v>300</v>
      </c>
      <c r="E45" s="5">
        <f t="shared" ca="1" si="112"/>
        <v>1</v>
      </c>
      <c r="F45" s="5">
        <f t="shared" ca="1" si="113"/>
        <v>1201</v>
      </c>
      <c r="G45" s="5">
        <f t="shared" ca="1" si="114"/>
        <v>0</v>
      </c>
      <c r="H45" s="7">
        <f t="shared" ca="1" si="115"/>
        <v>1201</v>
      </c>
      <c r="I45" s="5">
        <f t="shared" ca="1" si="116"/>
        <v>0</v>
      </c>
      <c r="J45" s="5">
        <f t="shared" ca="1" si="117"/>
        <v>1201</v>
      </c>
      <c r="K45" s="1" t="str">
        <f t="shared" ca="1" si="118"/>
        <v/>
      </c>
      <c r="L45" s="1" t="str">
        <f t="shared" ca="1" si="119"/>
        <v/>
      </c>
      <c r="M45" s="1" t="str">
        <f t="shared" ca="1" si="120"/>
        <v/>
      </c>
      <c r="N45" s="1" t="str">
        <f t="shared" ca="1" si="121"/>
        <v/>
      </c>
      <c r="O45" s="1" t="str">
        <f t="shared" ca="1" si="122"/>
        <v/>
      </c>
      <c r="P45" s="1" t="str">
        <f t="shared" ca="1" si="123"/>
        <v/>
      </c>
      <c r="Q45" s="1" t="str">
        <f t="shared" ca="1" si="124"/>
        <v/>
      </c>
      <c r="R45" s="1" t="str">
        <f t="shared" ca="1" si="125"/>
        <v/>
      </c>
      <c r="S45" s="1" t="str">
        <f t="shared" ca="1" si="126"/>
        <v/>
      </c>
      <c r="T45" s="1" t="str">
        <f t="shared" ca="1" si="127"/>
        <v/>
      </c>
      <c r="U45" s="1" t="str">
        <f t="shared" ca="1" si="128"/>
        <v/>
      </c>
      <c r="V45" s="1" t="str">
        <f t="shared" ca="1" si="129"/>
        <v/>
      </c>
      <c r="W45" s="1" t="str">
        <f t="shared" ca="1" si="130"/>
        <v/>
      </c>
      <c r="X45" s="1" t="str">
        <f t="shared" ca="1" si="131"/>
        <v/>
      </c>
      <c r="Y45" s="1" t="str">
        <f t="shared" ca="1" si="132"/>
        <v/>
      </c>
      <c r="Z45" s="1" t="str">
        <f t="shared" ca="1" si="133"/>
        <v/>
      </c>
      <c r="AA45" s="1" t="str">
        <f t="shared" ca="1" si="134"/>
        <v/>
      </c>
      <c r="AB45" s="1" t="str">
        <f t="shared" ca="1" si="135"/>
        <v/>
      </c>
      <c r="AC45" s="1" t="str">
        <f t="shared" ca="1" si="136"/>
        <v/>
      </c>
      <c r="AD45" s="1" t="str">
        <f t="shared" ca="1" si="137"/>
        <v/>
      </c>
      <c r="AE45" s="1" t="str">
        <f t="shared" ca="1" si="138"/>
        <v/>
      </c>
      <c r="AF45" s="1">
        <f t="shared" ca="1" si="139"/>
        <v>0</v>
      </c>
      <c r="AG45" s="1">
        <f t="shared" ca="1" si="140"/>
        <v>1</v>
      </c>
      <c r="AH45" s="1">
        <f t="shared" ca="1" si="141"/>
        <v>0</v>
      </c>
      <c r="AI45" s="1">
        <f t="shared" ca="1" si="142"/>
        <v>0</v>
      </c>
      <c r="AJ45" s="1">
        <f t="shared" ca="1" si="143"/>
        <v>1</v>
      </c>
      <c r="AK45" s="1">
        <f t="shared" ca="1" si="144"/>
        <v>0</v>
      </c>
      <c r="AL45" s="1">
        <f t="shared" ca="1" si="145"/>
        <v>1</v>
      </c>
      <c r="AM45" s="1">
        <f t="shared" ca="1" si="146"/>
        <v>1</v>
      </c>
      <c r="AN45" s="1">
        <f t="shared" ca="1" si="147"/>
        <v>0</v>
      </c>
      <c r="AO45" s="1">
        <f t="shared" ca="1" si="148"/>
        <v>0</v>
      </c>
      <c r="AP45" s="1">
        <f t="shared" ca="1" si="149"/>
        <v>0</v>
      </c>
      <c r="AQ45" s="1">
        <f t="shared" ca="1" si="150"/>
        <v>1</v>
      </c>
      <c r="AS45" s="3">
        <f t="shared" ca="1" si="151"/>
        <v>1</v>
      </c>
      <c r="AT45" s="3" t="str">
        <f t="shared" ca="1" si="152"/>
        <v/>
      </c>
      <c r="AU45" s="3" t="str">
        <f t="shared" ca="1" si="153"/>
        <v/>
      </c>
      <c r="AV45" s="3" t="str">
        <f t="shared" ca="1" si="154"/>
        <v/>
      </c>
      <c r="AW45" s="3" t="str">
        <f t="shared" ca="1" si="155"/>
        <v/>
      </c>
      <c r="AX45" s="3" t="str">
        <f t="shared" ca="1" si="156"/>
        <v/>
      </c>
      <c r="AY45" s="3" t="str">
        <f t="shared" ca="1" si="157"/>
        <v/>
      </c>
      <c r="AZ45" s="3">
        <f t="shared" ca="1" si="158"/>
        <v>1</v>
      </c>
      <c r="BA45" s="3">
        <f t="shared" ca="1" si="159"/>
        <v>0</v>
      </c>
      <c r="BB45" s="3">
        <f t="shared" ca="1" si="160"/>
        <v>2</v>
      </c>
      <c r="BC45" s="1">
        <f t="shared" ca="1" si="161"/>
        <v>3</v>
      </c>
      <c r="BD45" s="1">
        <f t="shared" ca="1" si="162"/>
        <v>0</v>
      </c>
      <c r="BE45" s="1">
        <f t="shared" ca="1" si="163"/>
        <v>1</v>
      </c>
    </row>
    <row r="46" spans="2:57" x14ac:dyDescent="0.55000000000000004">
      <c r="B46" s="5">
        <f t="shared" ca="1" si="109"/>
        <v>7</v>
      </c>
      <c r="C46" s="5">
        <f t="shared" ca="1" si="110"/>
        <v>3</v>
      </c>
      <c r="D46" s="5">
        <f t="shared" ca="1" si="111"/>
        <v>56</v>
      </c>
      <c r="E46" s="5">
        <f t="shared" ca="1" si="112"/>
        <v>1</v>
      </c>
      <c r="F46" s="5">
        <f t="shared" ca="1" si="113"/>
        <v>225</v>
      </c>
      <c r="G46" s="5">
        <f t="shared" ca="1" si="114"/>
        <v>1</v>
      </c>
      <c r="H46" s="7">
        <f t="shared" ca="1" si="115"/>
        <v>901</v>
      </c>
      <c r="I46" s="5">
        <f t="shared" ca="1" si="116"/>
        <v>0</v>
      </c>
      <c r="J46" s="5">
        <f t="shared" ca="1" si="117"/>
        <v>901</v>
      </c>
      <c r="K46" s="1" t="str">
        <f t="shared" ca="1" si="118"/>
        <v/>
      </c>
      <c r="L46" s="1" t="str">
        <f t="shared" ca="1" si="119"/>
        <v/>
      </c>
      <c r="M46" s="1" t="str">
        <f t="shared" ca="1" si="120"/>
        <v/>
      </c>
      <c r="N46" s="1" t="str">
        <f t="shared" ca="1" si="121"/>
        <v/>
      </c>
      <c r="O46" s="1" t="str">
        <f t="shared" ca="1" si="122"/>
        <v/>
      </c>
      <c r="P46" s="1" t="str">
        <f t="shared" ca="1" si="123"/>
        <v/>
      </c>
      <c r="Q46" s="1" t="str">
        <f t="shared" ca="1" si="124"/>
        <v/>
      </c>
      <c r="R46" s="1" t="str">
        <f t="shared" ca="1" si="125"/>
        <v/>
      </c>
      <c r="S46" s="1" t="str">
        <f t="shared" ca="1" si="126"/>
        <v/>
      </c>
      <c r="T46" s="1" t="str">
        <f t="shared" ca="1" si="127"/>
        <v/>
      </c>
      <c r="U46" s="1" t="str">
        <f t="shared" ca="1" si="128"/>
        <v/>
      </c>
      <c r="V46" s="1" t="str">
        <f t="shared" ca="1" si="129"/>
        <v/>
      </c>
      <c r="W46" s="1" t="str">
        <f t="shared" ca="1" si="130"/>
        <v/>
      </c>
      <c r="X46" s="1" t="str">
        <f t="shared" ca="1" si="131"/>
        <v/>
      </c>
      <c r="Y46" s="1" t="str">
        <f t="shared" ca="1" si="132"/>
        <v/>
      </c>
      <c r="Z46" s="1" t="str">
        <f t="shared" ca="1" si="133"/>
        <v/>
      </c>
      <c r="AA46" s="1" t="str">
        <f t="shared" ca="1" si="134"/>
        <v/>
      </c>
      <c r="AB46" s="1" t="str">
        <f t="shared" ca="1" si="135"/>
        <v/>
      </c>
      <c r="AC46" s="1" t="str">
        <f t="shared" ca="1" si="136"/>
        <v/>
      </c>
      <c r="AD46" s="1" t="str">
        <f t="shared" ca="1" si="137"/>
        <v/>
      </c>
      <c r="AE46" s="1" t="str">
        <f t="shared" ca="1" si="138"/>
        <v/>
      </c>
      <c r="AF46" s="1" t="str">
        <f t="shared" ca="1" si="139"/>
        <v/>
      </c>
      <c r="AG46" s="1">
        <f t="shared" ca="1" si="140"/>
        <v>0</v>
      </c>
      <c r="AH46" s="1">
        <f t="shared" ca="1" si="141"/>
        <v>1</v>
      </c>
      <c r="AI46" s="1">
        <f t="shared" ca="1" si="142"/>
        <v>1</v>
      </c>
      <c r="AJ46" s="1">
        <f t="shared" ca="1" si="143"/>
        <v>1</v>
      </c>
      <c r="AK46" s="1">
        <f t="shared" ca="1" si="144"/>
        <v>0</v>
      </c>
      <c r="AL46" s="1">
        <f t="shared" ca="1" si="145"/>
        <v>0</v>
      </c>
      <c r="AM46" s="1">
        <f t="shared" ca="1" si="146"/>
        <v>0</v>
      </c>
      <c r="AN46" s="1">
        <f t="shared" ca="1" si="147"/>
        <v>0</v>
      </c>
      <c r="AO46" s="1">
        <f t="shared" ca="1" si="148"/>
        <v>1</v>
      </c>
      <c r="AP46" s="1">
        <f t="shared" ca="1" si="149"/>
        <v>0</v>
      </c>
      <c r="AQ46" s="1">
        <f t="shared" ca="1" si="150"/>
        <v>1</v>
      </c>
      <c r="AS46" s="3">
        <f t="shared" ca="1" si="151"/>
        <v>2</v>
      </c>
      <c r="AT46" s="3" t="str">
        <f t="shared" ca="1" si="152"/>
        <v/>
      </c>
      <c r="AU46" s="3" t="str">
        <f t="shared" ca="1" si="153"/>
        <v/>
      </c>
      <c r="AV46" s="3" t="str">
        <f t="shared" ca="1" si="154"/>
        <v/>
      </c>
      <c r="AW46" s="3" t="str">
        <f t="shared" ca="1" si="155"/>
        <v/>
      </c>
      <c r="AX46" s="3" t="str">
        <f t="shared" ca="1" si="156"/>
        <v/>
      </c>
      <c r="AY46" s="3" t="str">
        <f t="shared" ca="1" si="157"/>
        <v/>
      </c>
      <c r="AZ46" s="3" t="str">
        <f t="shared" ca="1" si="158"/>
        <v/>
      </c>
      <c r="BA46" s="3">
        <f t="shared" ca="1" si="159"/>
        <v>3</v>
      </c>
      <c r="BB46" s="3">
        <f t="shared" ca="1" si="160"/>
        <v>2</v>
      </c>
      <c r="BC46" s="1">
        <f t="shared" ca="1" si="161"/>
        <v>0</v>
      </c>
      <c r="BD46" s="1">
        <f t="shared" ca="1" si="162"/>
        <v>1</v>
      </c>
      <c r="BE46" s="1">
        <f t="shared" ca="1" si="163"/>
        <v>1</v>
      </c>
    </row>
    <row r="47" spans="2:57" x14ac:dyDescent="0.55000000000000004">
      <c r="B47" s="5">
        <f t="shared" ca="1" si="109"/>
        <v>0</v>
      </c>
      <c r="C47" s="5">
        <f t="shared" ca="1" si="110"/>
        <v>0</v>
      </c>
      <c r="D47" s="5">
        <f t="shared" ca="1" si="111"/>
        <v>0</v>
      </c>
      <c r="E47" s="5">
        <f t="shared" ca="1" si="112"/>
        <v>7</v>
      </c>
      <c r="F47" s="5">
        <f t="shared" ca="1" si="113"/>
        <v>127</v>
      </c>
      <c r="G47" s="5">
        <f t="shared" ca="1" si="114"/>
        <v>0</v>
      </c>
      <c r="H47" s="7">
        <f t="shared" ca="1" si="115"/>
        <v>127</v>
      </c>
      <c r="I47" s="5">
        <f t="shared" ca="1" si="116"/>
        <v>0</v>
      </c>
      <c r="J47" s="5">
        <f t="shared" ca="1" si="117"/>
        <v>127</v>
      </c>
      <c r="K47" s="1" t="str">
        <f t="shared" ca="1" si="118"/>
        <v/>
      </c>
      <c r="L47" s="1" t="str">
        <f t="shared" ca="1" si="119"/>
        <v/>
      </c>
      <c r="M47" s="1" t="str">
        <f t="shared" ca="1" si="120"/>
        <v/>
      </c>
      <c r="N47" s="1" t="str">
        <f t="shared" ca="1" si="121"/>
        <v/>
      </c>
      <c r="O47" s="1" t="str">
        <f t="shared" ca="1" si="122"/>
        <v/>
      </c>
      <c r="P47" s="1" t="str">
        <f t="shared" ca="1" si="123"/>
        <v/>
      </c>
      <c r="Q47" s="1" t="str">
        <f t="shared" ca="1" si="124"/>
        <v/>
      </c>
      <c r="R47" s="1" t="str">
        <f t="shared" ca="1" si="125"/>
        <v/>
      </c>
      <c r="S47" s="1" t="str">
        <f t="shared" ca="1" si="126"/>
        <v/>
      </c>
      <c r="T47" s="1" t="str">
        <f t="shared" ca="1" si="127"/>
        <v/>
      </c>
      <c r="U47" s="1" t="str">
        <f t="shared" ca="1" si="128"/>
        <v/>
      </c>
      <c r="V47" s="1" t="str">
        <f t="shared" ca="1" si="129"/>
        <v/>
      </c>
      <c r="W47" s="1" t="str">
        <f t="shared" ca="1" si="130"/>
        <v/>
      </c>
      <c r="X47" s="1" t="str">
        <f t="shared" ca="1" si="131"/>
        <v/>
      </c>
      <c r="Y47" s="1" t="str">
        <f t="shared" ca="1" si="132"/>
        <v/>
      </c>
      <c r="Z47" s="1" t="str">
        <f t="shared" ca="1" si="133"/>
        <v/>
      </c>
      <c r="AA47" s="1" t="str">
        <f t="shared" ca="1" si="134"/>
        <v/>
      </c>
      <c r="AB47" s="1" t="str">
        <f t="shared" ca="1" si="135"/>
        <v/>
      </c>
      <c r="AC47" s="1" t="str">
        <f t="shared" ca="1" si="136"/>
        <v/>
      </c>
      <c r="AD47" s="1" t="str">
        <f t="shared" ca="1" si="137"/>
        <v/>
      </c>
      <c r="AE47" s="1" t="str">
        <f t="shared" ca="1" si="138"/>
        <v/>
      </c>
      <c r="AF47" s="1" t="str">
        <f t="shared" ca="1" si="139"/>
        <v/>
      </c>
      <c r="AG47" s="1" t="str">
        <f t="shared" ca="1" si="140"/>
        <v/>
      </c>
      <c r="AH47" s="1" t="str">
        <f t="shared" ca="1" si="141"/>
        <v/>
      </c>
      <c r="AI47" s="1" t="str">
        <f t="shared" ca="1" si="142"/>
        <v/>
      </c>
      <c r="AJ47" s="1">
        <f t="shared" ca="1" si="143"/>
        <v>0</v>
      </c>
      <c r="AK47" s="1">
        <f t="shared" ca="1" si="144"/>
        <v>1</v>
      </c>
      <c r="AL47" s="1">
        <f t="shared" ca="1" si="145"/>
        <v>1</v>
      </c>
      <c r="AM47" s="1">
        <f t="shared" ca="1" si="146"/>
        <v>1</v>
      </c>
      <c r="AN47" s="1">
        <f t="shared" ca="1" si="147"/>
        <v>1</v>
      </c>
      <c r="AO47" s="1">
        <f t="shared" ca="1" si="148"/>
        <v>1</v>
      </c>
      <c r="AP47" s="1">
        <f t="shared" ca="1" si="149"/>
        <v>1</v>
      </c>
      <c r="AQ47" s="1">
        <f t="shared" ca="1" si="150"/>
        <v>1</v>
      </c>
      <c r="AS47" s="3">
        <f t="shared" ca="1" si="151"/>
        <v>0</v>
      </c>
      <c r="AT47" s="3" t="str">
        <f t="shared" ca="1" si="152"/>
        <v/>
      </c>
      <c r="AU47" s="3" t="str">
        <f t="shared" ca="1" si="153"/>
        <v/>
      </c>
      <c r="AV47" s="3" t="str">
        <f t="shared" ca="1" si="154"/>
        <v/>
      </c>
      <c r="AW47" s="3" t="str">
        <f t="shared" ca="1" si="155"/>
        <v/>
      </c>
      <c r="AX47" s="3" t="str">
        <f t="shared" ca="1" si="156"/>
        <v/>
      </c>
      <c r="AY47" s="3" t="str">
        <f t="shared" ca="1" si="157"/>
        <v/>
      </c>
      <c r="AZ47" s="3" t="str">
        <f t="shared" ca="1" si="158"/>
        <v/>
      </c>
      <c r="BA47" s="3" t="str">
        <f t="shared" ca="1" si="159"/>
        <v/>
      </c>
      <c r="BB47" s="3">
        <f t="shared" ca="1" si="160"/>
        <v>1</v>
      </c>
      <c r="BC47" s="1">
        <f t="shared" ca="1" si="161"/>
        <v>3</v>
      </c>
      <c r="BD47" s="1">
        <f t="shared" ca="1" si="162"/>
        <v>3</v>
      </c>
      <c r="BE47" s="1">
        <f t="shared" ca="1" si="163"/>
        <v>3</v>
      </c>
    </row>
    <row r="48" spans="2:57" x14ac:dyDescent="0.55000000000000004">
      <c r="B48" s="5">
        <f t="shared" ca="1" si="109"/>
        <v>17</v>
      </c>
      <c r="C48" s="5">
        <f t="shared" ca="1" si="110"/>
        <v>2</v>
      </c>
      <c r="D48" s="5">
        <f t="shared" ca="1" si="111"/>
        <v>68</v>
      </c>
      <c r="E48" s="5">
        <f t="shared" ca="1" si="112"/>
        <v>1</v>
      </c>
      <c r="F48" s="5">
        <f t="shared" ca="1" si="113"/>
        <v>273</v>
      </c>
      <c r="G48" s="5">
        <f t="shared" ca="1" si="114"/>
        <v>1</v>
      </c>
      <c r="H48" s="7">
        <f t="shared" ca="1" si="115"/>
        <v>1093</v>
      </c>
      <c r="I48" s="5">
        <f t="shared" ca="1" si="116"/>
        <v>0</v>
      </c>
      <c r="J48" s="5">
        <f t="shared" ca="1" si="117"/>
        <v>1093</v>
      </c>
      <c r="K48" s="1" t="str">
        <f t="shared" ca="1" si="118"/>
        <v/>
      </c>
      <c r="L48" s="1" t="str">
        <f t="shared" ca="1" si="119"/>
        <v/>
      </c>
      <c r="M48" s="1" t="str">
        <f t="shared" ca="1" si="120"/>
        <v/>
      </c>
      <c r="N48" s="1" t="str">
        <f t="shared" ca="1" si="121"/>
        <v/>
      </c>
      <c r="O48" s="1" t="str">
        <f t="shared" ca="1" si="122"/>
        <v/>
      </c>
      <c r="P48" s="1" t="str">
        <f t="shared" ca="1" si="123"/>
        <v/>
      </c>
      <c r="Q48" s="1" t="str">
        <f t="shared" ca="1" si="124"/>
        <v/>
      </c>
      <c r="R48" s="1" t="str">
        <f t="shared" ca="1" si="125"/>
        <v/>
      </c>
      <c r="S48" s="1" t="str">
        <f t="shared" ca="1" si="126"/>
        <v/>
      </c>
      <c r="T48" s="1" t="str">
        <f t="shared" ca="1" si="127"/>
        <v/>
      </c>
      <c r="U48" s="1" t="str">
        <f t="shared" ca="1" si="128"/>
        <v/>
      </c>
      <c r="V48" s="1" t="str">
        <f t="shared" ca="1" si="129"/>
        <v/>
      </c>
      <c r="W48" s="1" t="str">
        <f t="shared" ca="1" si="130"/>
        <v/>
      </c>
      <c r="X48" s="1" t="str">
        <f t="shared" ca="1" si="131"/>
        <v/>
      </c>
      <c r="Y48" s="1" t="str">
        <f t="shared" ca="1" si="132"/>
        <v/>
      </c>
      <c r="Z48" s="1" t="str">
        <f t="shared" ca="1" si="133"/>
        <v/>
      </c>
      <c r="AA48" s="1" t="str">
        <f t="shared" ca="1" si="134"/>
        <v/>
      </c>
      <c r="AB48" s="1" t="str">
        <f t="shared" ca="1" si="135"/>
        <v/>
      </c>
      <c r="AC48" s="1" t="str">
        <f t="shared" ca="1" si="136"/>
        <v/>
      </c>
      <c r="AD48" s="1" t="str">
        <f t="shared" ca="1" si="137"/>
        <v/>
      </c>
      <c r="AE48" s="1" t="str">
        <f t="shared" ca="1" si="138"/>
        <v/>
      </c>
      <c r="AF48" s="1">
        <f t="shared" ca="1" si="139"/>
        <v>0</v>
      </c>
      <c r="AG48" s="1">
        <f t="shared" ca="1" si="140"/>
        <v>1</v>
      </c>
      <c r="AH48" s="1">
        <f t="shared" ca="1" si="141"/>
        <v>0</v>
      </c>
      <c r="AI48" s="1">
        <f t="shared" ca="1" si="142"/>
        <v>0</v>
      </c>
      <c r="AJ48" s="1">
        <f t="shared" ca="1" si="143"/>
        <v>0</v>
      </c>
      <c r="AK48" s="1">
        <f t="shared" ca="1" si="144"/>
        <v>1</v>
      </c>
      <c r="AL48" s="1">
        <f t="shared" ca="1" si="145"/>
        <v>0</v>
      </c>
      <c r="AM48" s="1">
        <f t="shared" ca="1" si="146"/>
        <v>0</v>
      </c>
      <c r="AN48" s="1">
        <f t="shared" ca="1" si="147"/>
        <v>0</v>
      </c>
      <c r="AO48" s="1">
        <f t="shared" ca="1" si="148"/>
        <v>1</v>
      </c>
      <c r="AP48" s="1">
        <f t="shared" ca="1" si="149"/>
        <v>0</v>
      </c>
      <c r="AQ48" s="1">
        <f t="shared" ca="1" si="150"/>
        <v>1</v>
      </c>
      <c r="AS48" s="3">
        <f t="shared" ca="1" si="151"/>
        <v>2</v>
      </c>
      <c r="AT48" s="3" t="str">
        <f t="shared" ca="1" si="152"/>
        <v/>
      </c>
      <c r="AU48" s="3" t="str">
        <f t="shared" ca="1" si="153"/>
        <v/>
      </c>
      <c r="AV48" s="3" t="str">
        <f t="shared" ca="1" si="154"/>
        <v/>
      </c>
      <c r="AW48" s="3" t="str">
        <f t="shared" ca="1" si="155"/>
        <v/>
      </c>
      <c r="AX48" s="3" t="str">
        <f t="shared" ca="1" si="156"/>
        <v/>
      </c>
      <c r="AY48" s="3" t="str">
        <f t="shared" ca="1" si="157"/>
        <v/>
      </c>
      <c r="AZ48" s="3">
        <f t="shared" ca="1" si="158"/>
        <v>1</v>
      </c>
      <c r="BA48" s="3">
        <f t="shared" ca="1" si="159"/>
        <v>0</v>
      </c>
      <c r="BB48" s="3">
        <f t="shared" ca="1" si="160"/>
        <v>1</v>
      </c>
      <c r="BC48" s="1">
        <f t="shared" ca="1" si="161"/>
        <v>0</v>
      </c>
      <c r="BD48" s="1">
        <f t="shared" ca="1" si="162"/>
        <v>1</v>
      </c>
      <c r="BE48" s="1">
        <f t="shared" ca="1" si="163"/>
        <v>1</v>
      </c>
    </row>
    <row r="49" spans="2:57" x14ac:dyDescent="0.55000000000000004">
      <c r="B49" s="5">
        <f t="shared" ca="1" si="109"/>
        <v>3</v>
      </c>
      <c r="C49" s="5">
        <f t="shared" ca="1" si="110"/>
        <v>1</v>
      </c>
      <c r="D49" s="5">
        <f t="shared" ca="1" si="111"/>
        <v>6</v>
      </c>
      <c r="E49" s="5">
        <f t="shared" ca="1" si="112"/>
        <v>2</v>
      </c>
      <c r="F49" s="5">
        <f t="shared" ca="1" si="113"/>
        <v>51</v>
      </c>
      <c r="G49" s="5">
        <f t="shared" ca="1" si="114"/>
        <v>1</v>
      </c>
      <c r="H49" s="7">
        <f t="shared" ca="1" si="115"/>
        <v>205</v>
      </c>
      <c r="I49" s="5">
        <f t="shared" ca="1" si="116"/>
        <v>0</v>
      </c>
      <c r="J49" s="5">
        <f t="shared" ca="1" si="117"/>
        <v>205</v>
      </c>
      <c r="K49" s="1" t="str">
        <f t="shared" ca="1" si="118"/>
        <v/>
      </c>
      <c r="L49" s="1" t="str">
        <f t="shared" ca="1" si="119"/>
        <v/>
      </c>
      <c r="M49" s="1" t="str">
        <f t="shared" ca="1" si="120"/>
        <v/>
      </c>
      <c r="N49" s="1" t="str">
        <f t="shared" ca="1" si="121"/>
        <v/>
      </c>
      <c r="O49" s="1" t="str">
        <f t="shared" ca="1" si="122"/>
        <v/>
      </c>
      <c r="P49" s="1" t="str">
        <f t="shared" ca="1" si="123"/>
        <v/>
      </c>
      <c r="Q49" s="1" t="str">
        <f t="shared" ca="1" si="124"/>
        <v/>
      </c>
      <c r="R49" s="1" t="str">
        <f t="shared" ca="1" si="125"/>
        <v/>
      </c>
      <c r="S49" s="1" t="str">
        <f t="shared" ca="1" si="126"/>
        <v/>
      </c>
      <c r="T49" s="1" t="str">
        <f t="shared" ca="1" si="127"/>
        <v/>
      </c>
      <c r="U49" s="1" t="str">
        <f t="shared" ca="1" si="128"/>
        <v/>
      </c>
      <c r="V49" s="1" t="str">
        <f t="shared" ca="1" si="129"/>
        <v/>
      </c>
      <c r="W49" s="1" t="str">
        <f t="shared" ca="1" si="130"/>
        <v/>
      </c>
      <c r="X49" s="1" t="str">
        <f t="shared" ca="1" si="131"/>
        <v/>
      </c>
      <c r="Y49" s="1" t="str">
        <f t="shared" ca="1" si="132"/>
        <v/>
      </c>
      <c r="Z49" s="1" t="str">
        <f t="shared" ca="1" si="133"/>
        <v/>
      </c>
      <c r="AA49" s="1" t="str">
        <f t="shared" ca="1" si="134"/>
        <v/>
      </c>
      <c r="AB49" s="1" t="str">
        <f t="shared" ca="1" si="135"/>
        <v/>
      </c>
      <c r="AC49" s="1" t="str">
        <f t="shared" ca="1" si="136"/>
        <v/>
      </c>
      <c r="AD49" s="1" t="str">
        <f t="shared" ca="1" si="137"/>
        <v/>
      </c>
      <c r="AE49" s="1" t="str">
        <f t="shared" ca="1" si="138"/>
        <v/>
      </c>
      <c r="AF49" s="1" t="str">
        <f t="shared" ca="1" si="139"/>
        <v/>
      </c>
      <c r="AG49" s="1" t="str">
        <f t="shared" ca="1" si="140"/>
        <v/>
      </c>
      <c r="AH49" s="1" t="str">
        <f t="shared" ca="1" si="141"/>
        <v/>
      </c>
      <c r="AI49" s="1">
        <f t="shared" ca="1" si="142"/>
        <v>0</v>
      </c>
      <c r="AJ49" s="1">
        <f t="shared" ca="1" si="143"/>
        <v>1</v>
      </c>
      <c r="AK49" s="1">
        <f t="shared" ca="1" si="144"/>
        <v>1</v>
      </c>
      <c r="AL49" s="1">
        <f t="shared" ca="1" si="145"/>
        <v>0</v>
      </c>
      <c r="AM49" s="1">
        <f t="shared" ca="1" si="146"/>
        <v>0</v>
      </c>
      <c r="AN49" s="1">
        <f t="shared" ca="1" si="147"/>
        <v>1</v>
      </c>
      <c r="AO49" s="1">
        <f t="shared" ca="1" si="148"/>
        <v>1</v>
      </c>
      <c r="AP49" s="1">
        <f t="shared" ca="1" si="149"/>
        <v>0</v>
      </c>
      <c r="AQ49" s="1">
        <f t="shared" ca="1" si="150"/>
        <v>1</v>
      </c>
      <c r="AS49" s="3">
        <f t="shared" ca="1" si="151"/>
        <v>1</v>
      </c>
      <c r="AT49" s="3" t="str">
        <f t="shared" ca="1" si="152"/>
        <v/>
      </c>
      <c r="AU49" s="3" t="str">
        <f t="shared" ca="1" si="153"/>
        <v/>
      </c>
      <c r="AV49" s="3" t="str">
        <f t="shared" ca="1" si="154"/>
        <v/>
      </c>
      <c r="AW49" s="3" t="str">
        <f t="shared" ca="1" si="155"/>
        <v/>
      </c>
      <c r="AX49" s="3" t="str">
        <f t="shared" ca="1" si="156"/>
        <v/>
      </c>
      <c r="AY49" s="3" t="str">
        <f t="shared" ca="1" si="157"/>
        <v/>
      </c>
      <c r="AZ49" s="3" t="str">
        <f t="shared" ca="1" si="158"/>
        <v/>
      </c>
      <c r="BA49" s="3" t="str">
        <f t="shared" ca="1" si="159"/>
        <v/>
      </c>
      <c r="BB49" s="3">
        <f t="shared" ca="1" si="160"/>
        <v>3</v>
      </c>
      <c r="BC49" s="1">
        <f t="shared" ca="1" si="161"/>
        <v>0</v>
      </c>
      <c r="BD49" s="1">
        <f t="shared" ca="1" si="162"/>
        <v>3</v>
      </c>
      <c r="BE49" s="1">
        <f t="shared" ca="1" si="163"/>
        <v>1</v>
      </c>
    </row>
    <row r="50" spans="2:57" x14ac:dyDescent="0.55000000000000004">
      <c r="B50" s="5">
        <f t="shared" ca="1" si="109"/>
        <v>0</v>
      </c>
      <c r="C50" s="5">
        <f t="shared" ca="1" si="110"/>
        <v>0</v>
      </c>
      <c r="D50" s="5">
        <f t="shared" ca="1" si="111"/>
        <v>0</v>
      </c>
      <c r="E50" s="5">
        <f t="shared" ca="1" si="112"/>
        <v>3</v>
      </c>
      <c r="F50" s="5">
        <f t="shared" ca="1" si="113"/>
        <v>7</v>
      </c>
      <c r="G50" s="5">
        <f t="shared" ca="1" si="114"/>
        <v>1</v>
      </c>
      <c r="H50" s="7">
        <f t="shared" ca="1" si="115"/>
        <v>29</v>
      </c>
      <c r="I50" s="5">
        <f t="shared" ca="1" si="116"/>
        <v>1</v>
      </c>
      <c r="J50" s="5">
        <f t="shared" ca="1" si="117"/>
        <v>58</v>
      </c>
      <c r="K50" s="1" t="str">
        <f t="shared" ca="1" si="118"/>
        <v/>
      </c>
      <c r="L50" s="1" t="str">
        <f t="shared" ca="1" si="119"/>
        <v/>
      </c>
      <c r="M50" s="1" t="str">
        <f t="shared" ca="1" si="120"/>
        <v/>
      </c>
      <c r="N50" s="1" t="str">
        <f t="shared" ca="1" si="121"/>
        <v/>
      </c>
      <c r="O50" s="1" t="str">
        <f t="shared" ca="1" si="122"/>
        <v/>
      </c>
      <c r="P50" s="1" t="str">
        <f t="shared" ca="1" si="123"/>
        <v/>
      </c>
      <c r="Q50" s="1" t="str">
        <f t="shared" ca="1" si="124"/>
        <v/>
      </c>
      <c r="R50" s="1" t="str">
        <f t="shared" ca="1" si="125"/>
        <v/>
      </c>
      <c r="S50" s="1" t="str">
        <f t="shared" ca="1" si="126"/>
        <v/>
      </c>
      <c r="T50" s="1" t="str">
        <f t="shared" ca="1" si="127"/>
        <v/>
      </c>
      <c r="U50" s="1" t="str">
        <f t="shared" ca="1" si="128"/>
        <v/>
      </c>
      <c r="V50" s="1" t="str">
        <f t="shared" ca="1" si="129"/>
        <v/>
      </c>
      <c r="W50" s="1" t="str">
        <f t="shared" ca="1" si="130"/>
        <v/>
      </c>
      <c r="X50" s="1" t="str">
        <f t="shared" ca="1" si="131"/>
        <v/>
      </c>
      <c r="Y50" s="1" t="str">
        <f t="shared" ca="1" si="132"/>
        <v/>
      </c>
      <c r="Z50" s="1" t="str">
        <f t="shared" ca="1" si="133"/>
        <v/>
      </c>
      <c r="AA50" s="1" t="str">
        <f t="shared" ca="1" si="134"/>
        <v/>
      </c>
      <c r="AB50" s="1" t="str">
        <f t="shared" ca="1" si="135"/>
        <v/>
      </c>
      <c r="AC50" s="1" t="str">
        <f t="shared" ca="1" si="136"/>
        <v/>
      </c>
      <c r="AD50" s="1" t="str">
        <f t="shared" ca="1" si="137"/>
        <v/>
      </c>
      <c r="AE50" s="1" t="str">
        <f t="shared" ca="1" si="138"/>
        <v/>
      </c>
      <c r="AF50" s="1" t="str">
        <f t="shared" ca="1" si="139"/>
        <v/>
      </c>
      <c r="AG50" s="1" t="str">
        <f t="shared" ca="1" si="140"/>
        <v/>
      </c>
      <c r="AH50" s="1" t="str">
        <f t="shared" ca="1" si="141"/>
        <v/>
      </c>
      <c r="AI50" s="1" t="str">
        <f t="shared" ca="1" si="142"/>
        <v/>
      </c>
      <c r="AJ50" s="1" t="str">
        <f t="shared" ca="1" si="143"/>
        <v/>
      </c>
      <c r="AK50" s="1">
        <f t="shared" ca="1" si="144"/>
        <v>0</v>
      </c>
      <c r="AL50" s="1">
        <f t="shared" ca="1" si="145"/>
        <v>1</v>
      </c>
      <c r="AM50" s="1">
        <f t="shared" ca="1" si="146"/>
        <v>1</v>
      </c>
      <c r="AN50" s="1">
        <f t="shared" ca="1" si="147"/>
        <v>1</v>
      </c>
      <c r="AO50" s="1">
        <f t="shared" ca="1" si="148"/>
        <v>0</v>
      </c>
      <c r="AP50" s="1">
        <f t="shared" ca="1" si="149"/>
        <v>1</v>
      </c>
      <c r="AQ50" s="1">
        <f t="shared" ca="1" si="150"/>
        <v>0</v>
      </c>
      <c r="AS50" s="3">
        <f t="shared" ca="1" si="151"/>
        <v>1</v>
      </c>
      <c r="AT50" s="3" t="str">
        <f t="shared" ca="1" si="152"/>
        <v/>
      </c>
      <c r="AU50" s="3" t="str">
        <f t="shared" ca="1" si="153"/>
        <v/>
      </c>
      <c r="AV50" s="3" t="str">
        <f t="shared" ca="1" si="154"/>
        <v/>
      </c>
      <c r="AW50" s="3" t="str">
        <f t="shared" ca="1" si="155"/>
        <v/>
      </c>
      <c r="AX50" s="3" t="str">
        <f t="shared" ca="1" si="156"/>
        <v/>
      </c>
      <c r="AY50" s="3" t="str">
        <f t="shared" ca="1" si="157"/>
        <v/>
      </c>
      <c r="AZ50" s="3" t="str">
        <f t="shared" ca="1" si="158"/>
        <v/>
      </c>
      <c r="BA50" s="3" t="str">
        <f t="shared" ca="1" si="159"/>
        <v/>
      </c>
      <c r="BB50" s="3" t="str">
        <f t="shared" ca="1" si="160"/>
        <v/>
      </c>
      <c r="BC50" s="1">
        <f t="shared" ca="1" si="161"/>
        <v>1</v>
      </c>
      <c r="BD50" s="1">
        <f t="shared" ca="1" si="162"/>
        <v>3</v>
      </c>
      <c r="BE50" s="1">
        <f t="shared" ca="1" si="163"/>
        <v>1</v>
      </c>
    </row>
    <row r="51" spans="2:57" x14ac:dyDescent="0.55000000000000004">
      <c r="B51" s="5">
        <f t="shared" ca="1" si="109"/>
        <v>0</v>
      </c>
      <c r="C51" s="5">
        <f t="shared" ca="1" si="110"/>
        <v>0</v>
      </c>
      <c r="D51" s="5">
        <f t="shared" ca="1" si="111"/>
        <v>0</v>
      </c>
      <c r="E51" s="5">
        <f t="shared" ca="1" si="112"/>
        <v>2</v>
      </c>
      <c r="F51" s="5">
        <f t="shared" ca="1" si="113"/>
        <v>3</v>
      </c>
      <c r="G51" s="5">
        <f t="shared" ca="1" si="114"/>
        <v>1</v>
      </c>
      <c r="H51" s="7">
        <f t="shared" ca="1" si="115"/>
        <v>13</v>
      </c>
      <c r="I51" s="5">
        <f t="shared" ca="1" si="116"/>
        <v>0</v>
      </c>
      <c r="J51" s="5">
        <f t="shared" ca="1" si="117"/>
        <v>13</v>
      </c>
      <c r="K51" s="1" t="str">
        <f t="shared" ca="1" si="118"/>
        <v/>
      </c>
      <c r="L51" s="1" t="str">
        <f t="shared" ca="1" si="119"/>
        <v/>
      </c>
      <c r="M51" s="1" t="str">
        <f t="shared" ca="1" si="120"/>
        <v/>
      </c>
      <c r="N51" s="1" t="str">
        <f t="shared" ca="1" si="121"/>
        <v/>
      </c>
      <c r="O51" s="1" t="str">
        <f t="shared" ca="1" si="122"/>
        <v/>
      </c>
      <c r="P51" s="1" t="str">
        <f t="shared" ca="1" si="123"/>
        <v/>
      </c>
      <c r="Q51" s="1" t="str">
        <f t="shared" ca="1" si="124"/>
        <v/>
      </c>
      <c r="R51" s="1" t="str">
        <f t="shared" ca="1" si="125"/>
        <v/>
      </c>
      <c r="S51" s="1" t="str">
        <f t="shared" ca="1" si="126"/>
        <v/>
      </c>
      <c r="T51" s="1" t="str">
        <f t="shared" ca="1" si="127"/>
        <v/>
      </c>
      <c r="U51" s="1" t="str">
        <f t="shared" ca="1" si="128"/>
        <v/>
      </c>
      <c r="V51" s="1" t="str">
        <f t="shared" ca="1" si="129"/>
        <v/>
      </c>
      <c r="W51" s="1" t="str">
        <f t="shared" ca="1" si="130"/>
        <v/>
      </c>
      <c r="X51" s="1" t="str">
        <f t="shared" ca="1" si="131"/>
        <v/>
      </c>
      <c r="Y51" s="1" t="str">
        <f t="shared" ca="1" si="132"/>
        <v/>
      </c>
      <c r="Z51" s="1" t="str">
        <f t="shared" ca="1" si="133"/>
        <v/>
      </c>
      <c r="AA51" s="1" t="str">
        <f t="shared" ca="1" si="134"/>
        <v/>
      </c>
      <c r="AB51" s="1" t="str">
        <f t="shared" ca="1" si="135"/>
        <v/>
      </c>
      <c r="AC51" s="1" t="str">
        <f t="shared" ca="1" si="136"/>
        <v/>
      </c>
      <c r="AD51" s="1" t="str">
        <f t="shared" ca="1" si="137"/>
        <v/>
      </c>
      <c r="AE51" s="1" t="str">
        <f t="shared" ca="1" si="138"/>
        <v/>
      </c>
      <c r="AF51" s="1" t="str">
        <f t="shared" ca="1" si="139"/>
        <v/>
      </c>
      <c r="AG51" s="1" t="str">
        <f t="shared" ca="1" si="140"/>
        <v/>
      </c>
      <c r="AH51" s="1" t="str">
        <f t="shared" ca="1" si="141"/>
        <v/>
      </c>
      <c r="AI51" s="1" t="str">
        <f t="shared" ca="1" si="142"/>
        <v/>
      </c>
      <c r="AJ51" s="1" t="str">
        <f t="shared" ca="1" si="143"/>
        <v/>
      </c>
      <c r="AK51" s="1" t="str">
        <f t="shared" ca="1" si="144"/>
        <v/>
      </c>
      <c r="AL51" s="1" t="str">
        <f t="shared" ca="1" si="145"/>
        <v/>
      </c>
      <c r="AM51" s="1">
        <f t="shared" ca="1" si="146"/>
        <v>0</v>
      </c>
      <c r="AN51" s="1">
        <f t="shared" ca="1" si="147"/>
        <v>1</v>
      </c>
      <c r="AO51" s="1">
        <f t="shared" ca="1" si="148"/>
        <v>1</v>
      </c>
      <c r="AP51" s="1">
        <f t="shared" ca="1" si="149"/>
        <v>0</v>
      </c>
      <c r="AQ51" s="1">
        <f t="shared" ca="1" si="150"/>
        <v>1</v>
      </c>
      <c r="AS51" s="3">
        <f t="shared" ca="1" si="151"/>
        <v>1</v>
      </c>
      <c r="AT51" s="3" t="str">
        <f t="shared" ca="1" si="152"/>
        <v/>
      </c>
      <c r="AU51" s="3" t="str">
        <f t="shared" ca="1" si="153"/>
        <v/>
      </c>
      <c r="AV51" s="3" t="str">
        <f t="shared" ca="1" si="154"/>
        <v/>
      </c>
      <c r="AW51" s="3" t="str">
        <f t="shared" ca="1" si="155"/>
        <v/>
      </c>
      <c r="AX51" s="3" t="str">
        <f t="shared" ca="1" si="156"/>
        <v/>
      </c>
      <c r="AY51" s="3" t="str">
        <f t="shared" ca="1" si="157"/>
        <v/>
      </c>
      <c r="AZ51" s="3" t="str">
        <f t="shared" ca="1" si="158"/>
        <v/>
      </c>
      <c r="BA51" s="3" t="str">
        <f t="shared" ca="1" si="159"/>
        <v/>
      </c>
      <c r="BB51" s="3" t="str">
        <f t="shared" ca="1" si="160"/>
        <v/>
      </c>
      <c r="BC51" s="1" t="str">
        <f t="shared" ca="1" si="161"/>
        <v/>
      </c>
      <c r="BD51" s="1">
        <f t="shared" ca="1" si="162"/>
        <v>3</v>
      </c>
      <c r="BE51" s="1">
        <f t="shared" ca="1" si="163"/>
        <v>1</v>
      </c>
    </row>
    <row r="52" spans="2:57" x14ac:dyDescent="0.55000000000000004">
      <c r="B52" s="5">
        <f t="shared" ca="1" si="109"/>
        <v>0</v>
      </c>
      <c r="C52" s="5">
        <f t="shared" ca="1" si="110"/>
        <v>0</v>
      </c>
      <c r="D52" s="5">
        <f t="shared" ca="1" si="111"/>
        <v>0</v>
      </c>
      <c r="E52" s="5">
        <f t="shared" ca="1" si="112"/>
        <v>1</v>
      </c>
      <c r="F52" s="5">
        <f t="shared" ca="1" si="113"/>
        <v>1</v>
      </c>
      <c r="G52" s="5">
        <f t="shared" ca="1" si="114"/>
        <v>0</v>
      </c>
      <c r="H52" s="7">
        <f t="shared" ca="1" si="115"/>
        <v>1</v>
      </c>
      <c r="I52" s="5">
        <f t="shared" ca="1" si="116"/>
        <v>2</v>
      </c>
      <c r="J52" s="5">
        <f t="shared" ca="1" si="117"/>
        <v>4</v>
      </c>
      <c r="K52" s="1" t="str">
        <f t="shared" ca="1" si="118"/>
        <v/>
      </c>
      <c r="L52" s="1" t="str">
        <f t="shared" ca="1" si="119"/>
        <v/>
      </c>
      <c r="M52" s="1" t="str">
        <f t="shared" ca="1" si="120"/>
        <v/>
      </c>
      <c r="N52" s="1" t="str">
        <f t="shared" ca="1" si="121"/>
        <v/>
      </c>
      <c r="O52" s="1" t="str">
        <f t="shared" ca="1" si="122"/>
        <v/>
      </c>
      <c r="P52" s="1" t="str">
        <f t="shared" ca="1" si="123"/>
        <v/>
      </c>
      <c r="Q52" s="1" t="str">
        <f t="shared" ca="1" si="124"/>
        <v/>
      </c>
      <c r="R52" s="1" t="str">
        <f t="shared" ca="1" si="125"/>
        <v/>
      </c>
      <c r="S52" s="1" t="str">
        <f t="shared" ca="1" si="126"/>
        <v/>
      </c>
      <c r="T52" s="1" t="str">
        <f t="shared" ca="1" si="127"/>
        <v/>
      </c>
      <c r="U52" s="1" t="str">
        <f t="shared" ca="1" si="128"/>
        <v/>
      </c>
      <c r="V52" s="1" t="str">
        <f t="shared" ca="1" si="129"/>
        <v/>
      </c>
      <c r="W52" s="1" t="str">
        <f t="shared" ca="1" si="130"/>
        <v/>
      </c>
      <c r="X52" s="1" t="str">
        <f t="shared" ca="1" si="131"/>
        <v/>
      </c>
      <c r="Y52" s="1" t="str">
        <f t="shared" ca="1" si="132"/>
        <v/>
      </c>
      <c r="Z52" s="1" t="str">
        <f t="shared" ca="1" si="133"/>
        <v/>
      </c>
      <c r="AA52" s="1" t="str">
        <f t="shared" ca="1" si="134"/>
        <v/>
      </c>
      <c r="AB52" s="1" t="str">
        <f t="shared" ca="1" si="135"/>
        <v/>
      </c>
      <c r="AC52" s="1" t="str">
        <f t="shared" ca="1" si="136"/>
        <v/>
      </c>
      <c r="AD52" s="1" t="str">
        <f t="shared" ca="1" si="137"/>
        <v/>
      </c>
      <c r="AE52" s="1" t="str">
        <f t="shared" ca="1" si="138"/>
        <v/>
      </c>
      <c r="AF52" s="1" t="str">
        <f t="shared" ca="1" si="139"/>
        <v/>
      </c>
      <c r="AG52" s="1" t="str">
        <f t="shared" ca="1" si="140"/>
        <v/>
      </c>
      <c r="AH52" s="1" t="str">
        <f t="shared" ca="1" si="141"/>
        <v/>
      </c>
      <c r="AI52" s="1" t="str">
        <f t="shared" ca="1" si="142"/>
        <v/>
      </c>
      <c r="AJ52" s="1" t="str">
        <f t="shared" ca="1" si="143"/>
        <v/>
      </c>
      <c r="AK52" s="1" t="str">
        <f t="shared" ca="1" si="144"/>
        <v/>
      </c>
      <c r="AL52" s="1" t="str">
        <f t="shared" ca="1" si="145"/>
        <v/>
      </c>
      <c r="AM52" s="1" t="str">
        <f t="shared" ca="1" si="146"/>
        <v/>
      </c>
      <c r="AN52" s="1">
        <f t="shared" ca="1" si="147"/>
        <v>0</v>
      </c>
      <c r="AO52" s="1">
        <f t="shared" ca="1" si="148"/>
        <v>1</v>
      </c>
      <c r="AP52" s="1">
        <f t="shared" ca="1" si="149"/>
        <v>0</v>
      </c>
      <c r="AQ52" s="1">
        <f t="shared" ca="1" si="150"/>
        <v>0</v>
      </c>
      <c r="AS52" s="3">
        <f t="shared" ca="1" si="151"/>
        <v>1</v>
      </c>
      <c r="AT52" s="3" t="str">
        <f t="shared" ca="1" si="152"/>
        <v/>
      </c>
      <c r="AU52" s="3" t="str">
        <f t="shared" ca="1" si="153"/>
        <v/>
      </c>
      <c r="AV52" s="3" t="str">
        <f t="shared" ca="1" si="154"/>
        <v/>
      </c>
      <c r="AW52" s="3" t="str">
        <f t="shared" ca="1" si="155"/>
        <v/>
      </c>
      <c r="AX52" s="3" t="str">
        <f t="shared" ca="1" si="156"/>
        <v/>
      </c>
      <c r="AY52" s="3" t="str">
        <f t="shared" ca="1" si="157"/>
        <v/>
      </c>
      <c r="AZ52" s="3" t="str">
        <f t="shared" ca="1" si="158"/>
        <v/>
      </c>
      <c r="BA52" s="3" t="str">
        <f t="shared" ca="1" si="159"/>
        <v/>
      </c>
      <c r="BB52" s="3" t="str">
        <f t="shared" ca="1" si="160"/>
        <v/>
      </c>
      <c r="BC52" s="1" t="str">
        <f t="shared" ca="1" si="161"/>
        <v/>
      </c>
      <c r="BD52" s="1" t="str">
        <f t="shared" ca="1" si="162"/>
        <v/>
      </c>
      <c r="BE52" s="1">
        <f t="shared" ca="1" si="163"/>
        <v>1</v>
      </c>
    </row>
    <row r="53" spans="2:57" x14ac:dyDescent="0.55000000000000004">
      <c r="BC53" s="1"/>
      <c r="BD53" s="1"/>
      <c r="BE53" s="1"/>
    </row>
    <row r="54" spans="2:57" x14ac:dyDescent="0.55000000000000004">
      <c r="BC54" s="1"/>
      <c r="BD54" s="1"/>
      <c r="BE54" s="1"/>
    </row>
    <row r="55" spans="2:57" x14ac:dyDescent="0.55000000000000004">
      <c r="BC55" s="1"/>
      <c r="BD55" s="1"/>
      <c r="BE55" s="1"/>
    </row>
    <row r="56" spans="2:57" x14ac:dyDescent="0.55000000000000004">
      <c r="BC56" s="1"/>
      <c r="BD56" s="1"/>
      <c r="BE56" s="1"/>
    </row>
    <row r="57" spans="2:57" x14ac:dyDescent="0.55000000000000004">
      <c r="BC57" s="1"/>
      <c r="BD57" s="1"/>
      <c r="BE57" s="1"/>
    </row>
    <row r="58" spans="2:57" x14ac:dyDescent="0.55000000000000004">
      <c r="BC58" s="1"/>
      <c r="BD58" s="1"/>
      <c r="BE58" s="1"/>
    </row>
    <row r="59" spans="2:57" x14ac:dyDescent="0.55000000000000004">
      <c r="BC59" s="1"/>
      <c r="BD59" s="1"/>
      <c r="BE59" s="1"/>
    </row>
    <row r="60" spans="2:57" x14ac:dyDescent="0.55000000000000004">
      <c r="BC60" s="1"/>
      <c r="BD60" s="1"/>
      <c r="BE60" s="1"/>
    </row>
    <row r="61" spans="2:57" x14ac:dyDescent="0.55000000000000004">
      <c r="BC61" s="1"/>
      <c r="BD61" s="1"/>
      <c r="BE61" s="1"/>
    </row>
    <row r="62" spans="2:57" x14ac:dyDescent="0.55000000000000004">
      <c r="BC62" s="1"/>
      <c r="BD62" s="1"/>
      <c r="BE62" s="1"/>
    </row>
    <row r="63" spans="2:57" x14ac:dyDescent="0.55000000000000004">
      <c r="BC63" s="1"/>
      <c r="BD63" s="1"/>
      <c r="BE63" s="1"/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0 H 1 v U n k x 3 j + l A A A A 9 Q A A A B I A H A B D b 2 5 m a W c v U G F j a 2 F n Z S 5 4 b W w g o h g A K K A U A A A A A A A A A A A A A A A A A A A A A A A A A A A A h Y + x D o I w G I R f h X S n r T U m S H 7 K 4 G Y k I T E x r k 2 p U I V i a L G 8 m 4 O P 5 C u I U d T N 8 b 6 7 S + 7 u 1 x u k Q 1 M H F 9 V Z 3 Z o E z T B F g T K y L b Q p E 9 S 7 Q x i h l E M u 5 E m U K h j D x s a D 1 Q m q n D v H h H j v s Z / j t i s J o 3 R G 9 t l m K y v V i F A b 6 4 S R C n 1 a x f 8 W 4 r B 7 j e E M L y l e R A x T I B O D T J u v z 8 a 5 T / c H w q q v X d 8 p f h T h O g c y S S D v C / w B U E s D B B Q A A g A I A N B 9 b 1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Q f W 9 S K I p H u A 4 A A A A R A A A A E w A c A E Z v c m 1 1 b G F z L 1 N l Y 3 R p b 2 4 x L m 0 g o h g A K K A U A A A A A A A A A A A A A A A A A A A A A A A A A A A A K 0 5 N L s n M z 1 M I h t C G 1 g B Q S w E C L Q A U A A I A C A D Q f W 9 S e T H e P 6 U A A A D 1 A A A A E g A A A A A A A A A A A A A A A A A A A A A A Q 2 9 u Z m l n L 1 B h Y 2 t h Z 2 U u e G 1 s U E s B A i 0 A F A A C A A g A 0 H 1 v U g / K 6 a u k A A A A 6 Q A A A B M A A A A A A A A A A A A A A A A A 8 Q A A A F t D b 2 5 0 Z W 5 0 X 1 R 5 c G V z X S 5 4 b W x Q S w E C L Q A U A A I A C A D Q f W 9 S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d O b 1 v 9 3 t k S C + g o e h B k i v A A A A A A C A A A A A A A Q Z g A A A A E A A C A A A A C V t N f t M E R o d n k H i 3 T h x q a 2 P H K G w 8 M a N a u t H 6 Z K c U 0 y r Q A A A A A O g A A A A A I A A C A A A A C r 6 g / + e z X N 4 t r j t / e Y 5 7 H N z T d n z S T + N Z j L N m + k j 7 h S M l A A A A D b B i H Q S L d g x / O s L A w Q m c O y G 7 e B q s b 7 Z c I r 7 J o i m B a 5 e q h A A F i N y B i c w V O G 2 5 A M + 4 T r I s R V j p A t Q O P J u g z W r h b 8 I / 2 3 1 r j k z i U y 6 m n 0 X K z y 4 k A A A A D D x O 3 k W P r + Y F 5 z E B o H a 6 R f B O v o x D w J n 1 H 0 C 4 Z t D K Y i l 5 m J q E W 2 t u j 6 k m O 5 3 8 0 L 3 z Y k E E Q O Q m V z m V G U V Y Z L 3 H T 8 < / D a t a M a s h u p > 
</file>

<file path=customXml/itemProps1.xml><?xml version="1.0" encoding="utf-8"?>
<ds:datastoreItem xmlns:ds="http://schemas.openxmlformats.org/officeDocument/2006/customXml" ds:itemID="{0655941F-B0FA-49CF-B8E3-3D8060C3523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厳太郎 松岡</cp:lastModifiedBy>
  <dcterms:created xsi:type="dcterms:W3CDTF">2021-03-10T12:19:56Z</dcterms:created>
  <dcterms:modified xsi:type="dcterms:W3CDTF">2023-10-26T13:27:41Z</dcterms:modified>
</cp:coreProperties>
</file>