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LAPTOP-AMC51269\WorkSpace\Gentarou\web\ribon\labo\"/>
    </mc:Choice>
  </mc:AlternateContent>
  <xr:revisionPtr revIDLastSave="0" documentId="13_ncr:1_{F7096309-11C2-4EF6-A465-2489CCE6BC73}" xr6:coauthVersionLast="47" xr6:coauthVersionMax="47" xr10:uidLastSave="{00000000-0000-0000-0000-000000000000}"/>
  <bookViews>
    <workbookView xWindow="28680" yWindow="-120" windowWidth="29040" windowHeight="15720" xr2:uid="{388BAB49-6192-49F6-9037-F9E47F4C82D0}"/>
  </bookViews>
  <sheets>
    <sheet name="Sheet1" sheetId="3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7" i="30" l="1"/>
  <c r="R57" i="30"/>
  <c r="H57" i="30"/>
  <c r="AM57" i="30" s="1"/>
  <c r="H40" i="30"/>
  <c r="AN40" i="30" s="1"/>
  <c r="H22" i="30"/>
  <c r="AM22" i="30" s="1"/>
  <c r="H4" i="30"/>
  <c r="M40" i="30" l="1"/>
  <c r="R40" i="30"/>
  <c r="W40" i="30"/>
  <c r="AC40" i="30"/>
  <c r="AH40" i="30"/>
  <c r="AM40" i="30"/>
  <c r="I40" i="30"/>
  <c r="S40" i="30"/>
  <c r="AD40" i="30"/>
  <c r="AO40" i="30"/>
  <c r="G40" i="30" s="1"/>
  <c r="F40" i="30" s="1"/>
  <c r="J40" i="30"/>
  <c r="O40" i="30"/>
  <c r="U40" i="30"/>
  <c r="Z40" i="30"/>
  <c r="AE40" i="30"/>
  <c r="AK40" i="30"/>
  <c r="AE57" i="30"/>
  <c r="N40" i="30"/>
  <c r="Y40" i="30"/>
  <c r="AI40" i="30"/>
  <c r="K40" i="30"/>
  <c r="Q40" i="30"/>
  <c r="V40" i="30"/>
  <c r="AA40" i="30"/>
  <c r="AG40" i="30"/>
  <c r="AL40" i="30"/>
  <c r="L57" i="30"/>
  <c r="AO57" i="30"/>
  <c r="G57" i="30" s="1"/>
  <c r="E57" i="30" s="1"/>
  <c r="AK57" i="30"/>
  <c r="AG57" i="30"/>
  <c r="AC57" i="30"/>
  <c r="Y57" i="30"/>
  <c r="U57" i="30"/>
  <c r="Q57" i="30"/>
  <c r="M57" i="30"/>
  <c r="I57" i="30"/>
  <c r="AN57" i="30"/>
  <c r="AF57" i="30"/>
  <c r="AB57" i="30"/>
  <c r="T57" i="30"/>
  <c r="AJ57" i="30"/>
  <c r="N57" i="30"/>
  <c r="S57" i="30"/>
  <c r="Z57" i="30"/>
  <c r="AH57" i="30"/>
  <c r="J57" i="30"/>
  <c r="O57" i="30"/>
  <c r="V57" i="30"/>
  <c r="AA57" i="30"/>
  <c r="AI57" i="30"/>
  <c r="K57" i="30"/>
  <c r="P57" i="30"/>
  <c r="W57" i="30"/>
  <c r="AD57" i="30"/>
  <c r="AL57" i="30"/>
  <c r="E40" i="30"/>
  <c r="L40" i="30"/>
  <c r="P40" i="30"/>
  <c r="T40" i="30"/>
  <c r="X40" i="30"/>
  <c r="AB40" i="30"/>
  <c r="AF40" i="30"/>
  <c r="AJ40" i="30"/>
  <c r="P22" i="30"/>
  <c r="AB22" i="30"/>
  <c r="AJ22" i="30"/>
  <c r="L22" i="30"/>
  <c r="X22" i="30"/>
  <c r="AN22" i="30"/>
  <c r="M22" i="30"/>
  <c r="U22" i="30"/>
  <c r="AC22" i="30"/>
  <c r="AK22" i="30"/>
  <c r="AO22" i="30"/>
  <c r="G22" i="30" s="1"/>
  <c r="E22" i="30" s="1"/>
  <c r="F22" i="30"/>
  <c r="J22" i="30"/>
  <c r="N22" i="30"/>
  <c r="R22" i="30"/>
  <c r="V22" i="30"/>
  <c r="Z22" i="30"/>
  <c r="AD22" i="30"/>
  <c r="AH22" i="30"/>
  <c r="AL22" i="30"/>
  <c r="T22" i="30"/>
  <c r="AF22" i="30"/>
  <c r="I22" i="30"/>
  <c r="Q22" i="30"/>
  <c r="Y22" i="30"/>
  <c r="AG22" i="30"/>
  <c r="K22" i="30"/>
  <c r="O22" i="30"/>
  <c r="S22" i="30"/>
  <c r="W22" i="30"/>
  <c r="AA22" i="30"/>
  <c r="AE22" i="30"/>
  <c r="AI22" i="30"/>
  <c r="AO4" i="30"/>
  <c r="G4" i="30" s="1"/>
  <c r="AK4" i="30"/>
  <c r="AG4" i="30"/>
  <c r="AC4" i="30"/>
  <c r="Y4" i="30"/>
  <c r="U4" i="30"/>
  <c r="Q4" i="30"/>
  <c r="M4" i="30"/>
  <c r="I4" i="30"/>
  <c r="AM4" i="30"/>
  <c r="AI4" i="30"/>
  <c r="AE4" i="30"/>
  <c r="AA4" i="30"/>
  <c r="W4" i="30"/>
  <c r="S4" i="30"/>
  <c r="O4" i="30"/>
  <c r="K4" i="30"/>
  <c r="AL4" i="30"/>
  <c r="AH4" i="30"/>
  <c r="AD4" i="30"/>
  <c r="Z4" i="30"/>
  <c r="V4" i="30"/>
  <c r="R4" i="30"/>
  <c r="N4" i="30"/>
  <c r="J4" i="30"/>
  <c r="AN4" i="30"/>
  <c r="AJ4" i="30"/>
  <c r="AF4" i="30"/>
  <c r="AB4" i="30"/>
  <c r="X4" i="30"/>
  <c r="T4" i="30"/>
  <c r="P4" i="30"/>
  <c r="L4" i="30"/>
  <c r="F57" i="30" l="1"/>
  <c r="D57" i="30" s="1"/>
  <c r="C57" i="30" s="1"/>
  <c r="B57" i="30" s="1"/>
  <c r="D40" i="30"/>
  <c r="C40" i="30" s="1"/>
  <c r="D22" i="30"/>
  <c r="C22" i="30" s="1"/>
  <c r="E4" i="30"/>
  <c r="F4" i="30"/>
  <c r="H58" i="30" l="1"/>
  <c r="B40" i="30"/>
  <c r="H41" i="30" s="1"/>
  <c r="B22" i="30"/>
  <c r="H23" i="30" s="1"/>
  <c r="D4" i="30"/>
  <c r="AO58" i="30" l="1"/>
  <c r="G58" i="30" s="1"/>
  <c r="F58" i="30" s="1"/>
  <c r="Y58" i="30"/>
  <c r="I58" i="30"/>
  <c r="L58" i="30"/>
  <c r="P58" i="30"/>
  <c r="N58" i="30"/>
  <c r="K58" i="30"/>
  <c r="O58" i="30"/>
  <c r="J58" i="30"/>
  <c r="AL58" i="30"/>
  <c r="AM58" i="30"/>
  <c r="AG58" i="30"/>
  <c r="Q58" i="30"/>
  <c r="AB58" i="30"/>
  <c r="AF58" i="30"/>
  <c r="AD58" i="30"/>
  <c r="AA58" i="30"/>
  <c r="AE58" i="30"/>
  <c r="AK58" i="30"/>
  <c r="U58" i="30"/>
  <c r="AN58" i="30"/>
  <c r="AJ58" i="30"/>
  <c r="AI58" i="30"/>
  <c r="AH58" i="30"/>
  <c r="Z58" i="30"/>
  <c r="AC58" i="30"/>
  <c r="M58" i="30"/>
  <c r="T58" i="30"/>
  <c r="X58" i="30"/>
  <c r="V58" i="30"/>
  <c r="S58" i="30"/>
  <c r="W58" i="30"/>
  <c r="R58" i="30"/>
  <c r="AN41" i="30"/>
  <c r="X41" i="30"/>
  <c r="AK41" i="30"/>
  <c r="O41" i="30"/>
  <c r="AD41" i="30"/>
  <c r="I41" i="30"/>
  <c r="W41" i="30"/>
  <c r="K41" i="30"/>
  <c r="V41" i="30"/>
  <c r="U41" i="30"/>
  <c r="AC41" i="30"/>
  <c r="AJ41" i="30"/>
  <c r="T41" i="30"/>
  <c r="AE41" i="30"/>
  <c r="J41" i="30"/>
  <c r="Y41" i="30"/>
  <c r="AM41" i="30"/>
  <c r="R41" i="30"/>
  <c r="AA41" i="30"/>
  <c r="L41" i="30"/>
  <c r="N41" i="30"/>
  <c r="AG41" i="30"/>
  <c r="AF41" i="30"/>
  <c r="P41" i="30"/>
  <c r="Z41" i="30"/>
  <c r="AO41" i="30"/>
  <c r="G41" i="30" s="1"/>
  <c r="F41" i="30" s="1"/>
  <c r="S41" i="30"/>
  <c r="AH41" i="30"/>
  <c r="M41" i="30"/>
  <c r="Q41" i="30"/>
  <c r="AB41" i="30"/>
  <c r="AI41" i="30"/>
  <c r="AL41" i="30"/>
  <c r="E58" i="30"/>
  <c r="D58" i="30" s="1"/>
  <c r="C58" i="30" s="1"/>
  <c r="B58" i="30" s="1"/>
  <c r="AM23" i="30"/>
  <c r="AI23" i="30"/>
  <c r="AE23" i="30"/>
  <c r="AA23" i="30"/>
  <c r="W23" i="30"/>
  <c r="S23" i="30"/>
  <c r="O23" i="30"/>
  <c r="K23" i="30"/>
  <c r="AK23" i="30"/>
  <c r="AC23" i="30"/>
  <c r="U23" i="30"/>
  <c r="M23" i="30"/>
  <c r="AN23" i="30"/>
  <c r="AB23" i="30"/>
  <c r="P23" i="30"/>
  <c r="AL23" i="30"/>
  <c r="AH23" i="30"/>
  <c r="AD23" i="30"/>
  <c r="Z23" i="30"/>
  <c r="V23" i="30"/>
  <c r="R23" i="30"/>
  <c r="N23" i="30"/>
  <c r="J23" i="30"/>
  <c r="AO23" i="30"/>
  <c r="G23" i="30" s="1"/>
  <c r="F23" i="30" s="1"/>
  <c r="AG23" i="30"/>
  <c r="Y23" i="30"/>
  <c r="Q23" i="30"/>
  <c r="I23" i="30"/>
  <c r="AF23" i="30"/>
  <c r="X23" i="30"/>
  <c r="L23" i="30"/>
  <c r="AJ23" i="30"/>
  <c r="T23" i="30"/>
  <c r="C4" i="30"/>
  <c r="E41" i="30" l="1"/>
  <c r="D41" i="30" s="1"/>
  <c r="C41" i="30" s="1"/>
  <c r="H59" i="30"/>
  <c r="E23" i="30"/>
  <c r="B4" i="30"/>
  <c r="H5" i="30" s="1"/>
  <c r="B41" i="30" l="1"/>
  <c r="H42" i="30" s="1"/>
  <c r="D23" i="30"/>
  <c r="C23" i="30" s="1"/>
  <c r="AO59" i="30"/>
  <c r="G59" i="30" s="1"/>
  <c r="F59" i="30" s="1"/>
  <c r="AK59" i="30"/>
  <c r="AG59" i="30"/>
  <c r="AC59" i="30"/>
  <c r="Y59" i="30"/>
  <c r="U59" i="30"/>
  <c r="Q59" i="30"/>
  <c r="M59" i="30"/>
  <c r="I59" i="30"/>
  <c r="AN59" i="30"/>
  <c r="AJ59" i="30"/>
  <c r="AF59" i="30"/>
  <c r="AB59" i="30"/>
  <c r="X59" i="30"/>
  <c r="T59" i="30"/>
  <c r="P59" i="30"/>
  <c r="L59" i="30"/>
  <c r="AL59" i="30"/>
  <c r="AD59" i="30"/>
  <c r="V59" i="30"/>
  <c r="N59" i="30"/>
  <c r="AI59" i="30"/>
  <c r="AA59" i="30"/>
  <c r="S59" i="30"/>
  <c r="K59" i="30"/>
  <c r="AE59" i="30"/>
  <c r="O59" i="30"/>
  <c r="AH59" i="30"/>
  <c r="Z59" i="30"/>
  <c r="R59" i="30"/>
  <c r="J59" i="30"/>
  <c r="AM59" i="30"/>
  <c r="W59" i="30"/>
  <c r="AI5" i="30"/>
  <c r="AF5" i="30"/>
  <c r="AC5" i="30"/>
  <c r="P5" i="30"/>
  <c r="AM5" i="30"/>
  <c r="X5" i="30"/>
  <c r="N5" i="30"/>
  <c r="Z5" i="30"/>
  <c r="L5" i="30"/>
  <c r="AO5" i="30"/>
  <c r="G5" i="30" s="1"/>
  <c r="F5" i="30" s="1"/>
  <c r="J5" i="30"/>
  <c r="R5" i="30"/>
  <c r="T5" i="30"/>
  <c r="S5" i="30"/>
  <c r="AE5" i="30"/>
  <c r="AA5" i="30"/>
  <c r="AD5" i="30"/>
  <c r="AJ5" i="30"/>
  <c r="V5" i="30"/>
  <c r="O5" i="30"/>
  <c r="U5" i="30"/>
  <c r="AN5" i="30"/>
  <c r="M5" i="30"/>
  <c r="Y5" i="30"/>
  <c r="AL5" i="30"/>
  <c r="W5" i="30"/>
  <c r="I5" i="30"/>
  <c r="K5" i="30"/>
  <c r="AG5" i="30"/>
  <c r="AH5" i="30"/>
  <c r="Q5" i="30"/>
  <c r="AK5" i="30"/>
  <c r="AB5" i="30"/>
  <c r="AJ42" i="30" l="1"/>
  <c r="T42" i="30"/>
  <c r="AH42" i="30"/>
  <c r="M42" i="30"/>
  <c r="AA42" i="30"/>
  <c r="AO42" i="30"/>
  <c r="U42" i="30"/>
  <c r="I42" i="30"/>
  <c r="AF42" i="30"/>
  <c r="P42" i="30"/>
  <c r="AC42" i="30"/>
  <c r="AI42" i="30"/>
  <c r="V42" i="30"/>
  <c r="AK42" i="30"/>
  <c r="O42" i="30"/>
  <c r="AD42" i="30"/>
  <c r="AB42" i="30"/>
  <c r="L42" i="30"/>
  <c r="W42" i="30"/>
  <c r="AL42" i="30"/>
  <c r="Q42" i="30"/>
  <c r="AE42" i="30"/>
  <c r="J42" i="30"/>
  <c r="S42" i="30"/>
  <c r="AN42" i="30"/>
  <c r="X42" i="30"/>
  <c r="AM42" i="30"/>
  <c r="R42" i="30"/>
  <c r="AG42" i="30"/>
  <c r="K42" i="30"/>
  <c r="Z42" i="30"/>
  <c r="N42" i="30"/>
  <c r="Y42" i="30"/>
  <c r="B23" i="30"/>
  <c r="H24" i="30" s="1"/>
  <c r="E59" i="30"/>
  <c r="D59" i="30" s="1"/>
  <c r="C59" i="30" s="1"/>
  <c r="B59" i="30" s="1"/>
  <c r="E5" i="30"/>
  <c r="D5" i="30" s="1"/>
  <c r="G42" i="30" l="1"/>
  <c r="AL24" i="30"/>
  <c r="AH24" i="30"/>
  <c r="N24" i="30"/>
  <c r="Y24" i="30"/>
  <c r="X24" i="30"/>
  <c r="T24" i="30"/>
  <c r="AM24" i="30"/>
  <c r="J24" i="30"/>
  <c r="S24" i="30"/>
  <c r="AC24" i="30"/>
  <c r="AJ24" i="30"/>
  <c r="AA24" i="30"/>
  <c r="AD24" i="30"/>
  <c r="AO24" i="30"/>
  <c r="G24" i="30" s="1"/>
  <c r="F24" i="30" s="1"/>
  <c r="Q24" i="30"/>
  <c r="P24" i="30"/>
  <c r="I24" i="30"/>
  <c r="AE24" i="30"/>
  <c r="AB24" i="30"/>
  <c r="R24" i="30"/>
  <c r="L24" i="30"/>
  <c r="Z24" i="30"/>
  <c r="AG24" i="30"/>
  <c r="AN24" i="30"/>
  <c r="K24" i="30"/>
  <c r="AI24" i="30"/>
  <c r="W24" i="30"/>
  <c r="M24" i="30"/>
  <c r="AF24" i="30"/>
  <c r="O24" i="30"/>
  <c r="U24" i="30"/>
  <c r="AK24" i="30"/>
  <c r="V24" i="30"/>
  <c r="H60" i="30"/>
  <c r="C5" i="30"/>
  <c r="E24" i="30" l="1"/>
  <c r="E42" i="30"/>
  <c r="F42" i="30"/>
  <c r="AO60" i="30"/>
  <c r="G60" i="30" s="1"/>
  <c r="F60" i="30" s="1"/>
  <c r="AK60" i="30"/>
  <c r="AG60" i="30"/>
  <c r="AC60" i="30"/>
  <c r="Y60" i="30"/>
  <c r="U60" i="30"/>
  <c r="Q60" i="30"/>
  <c r="M60" i="30"/>
  <c r="I60" i="30"/>
  <c r="AN60" i="30"/>
  <c r="AJ60" i="30"/>
  <c r="AF60" i="30"/>
  <c r="AB60" i="30"/>
  <c r="X60" i="30"/>
  <c r="T60" i="30"/>
  <c r="P60" i="30"/>
  <c r="L60" i="30"/>
  <c r="AL60" i="30"/>
  <c r="AD60" i="30"/>
  <c r="V60" i="30"/>
  <c r="N60" i="30"/>
  <c r="AI60" i="30"/>
  <c r="AA60" i="30"/>
  <c r="S60" i="30"/>
  <c r="K60" i="30"/>
  <c r="AM60" i="30"/>
  <c r="AE60" i="30"/>
  <c r="W60" i="30"/>
  <c r="O60" i="30"/>
  <c r="AH60" i="30"/>
  <c r="Z60" i="30"/>
  <c r="R60" i="30"/>
  <c r="J60" i="30"/>
  <c r="D24" i="30"/>
  <c r="C24" i="30" s="1"/>
  <c r="B5" i="30"/>
  <c r="H6" i="30" s="1"/>
  <c r="D42" i="30" l="1"/>
  <c r="C42" i="30" s="1"/>
  <c r="B42" i="30" s="1"/>
  <c r="B24" i="30"/>
  <c r="H25" i="30" s="1"/>
  <c r="E60" i="30"/>
  <c r="D60" i="30" s="1"/>
  <c r="C60" i="30" s="1"/>
  <c r="B60" i="30" s="1"/>
  <c r="AE6" i="30"/>
  <c r="O6" i="30"/>
  <c r="M6" i="30"/>
  <c r="Z6" i="30"/>
  <c r="J6" i="30"/>
  <c r="AG6" i="30"/>
  <c r="X6" i="30"/>
  <c r="AF6" i="30"/>
  <c r="R6" i="30"/>
  <c r="I6" i="30"/>
  <c r="AJ6" i="30"/>
  <c r="AI6" i="30"/>
  <c r="Y6" i="30"/>
  <c r="N6" i="30"/>
  <c r="AN6" i="30"/>
  <c r="AA6" i="30"/>
  <c r="K6" i="30"/>
  <c r="AL6" i="30"/>
  <c r="V6" i="30"/>
  <c r="AO6" i="30"/>
  <c r="G6" i="30" s="1"/>
  <c r="U6" i="30"/>
  <c r="AB6" i="30"/>
  <c r="P6" i="30"/>
  <c r="AM6" i="30"/>
  <c r="W6" i="30"/>
  <c r="AK6" i="30"/>
  <c r="AH6" i="30"/>
  <c r="AC6" i="30"/>
  <c r="L6" i="30"/>
  <c r="S6" i="30"/>
  <c r="AD6" i="30"/>
  <c r="Q6" i="30"/>
  <c r="T6" i="30"/>
  <c r="H43" i="30" l="1"/>
  <c r="AJ43" i="30" s="1"/>
  <c r="X43" i="30"/>
  <c r="Q43" i="30"/>
  <c r="Y43" i="30"/>
  <c r="AC43" i="30"/>
  <c r="AF43" i="30"/>
  <c r="P43" i="30"/>
  <c r="Z43" i="30"/>
  <c r="AL43" i="30"/>
  <c r="AI43" i="30"/>
  <c r="N43" i="30"/>
  <c r="R43" i="30"/>
  <c r="AB43" i="30"/>
  <c r="L43" i="30"/>
  <c r="U43" i="30"/>
  <c r="V43" i="30"/>
  <c r="AD43" i="30"/>
  <c r="AH43" i="30"/>
  <c r="M43" i="30"/>
  <c r="AN43" i="30"/>
  <c r="O43" i="30"/>
  <c r="AA43" i="30"/>
  <c r="AK43" i="30"/>
  <c r="AG43" i="30"/>
  <c r="AL25" i="30"/>
  <c r="AH25" i="30"/>
  <c r="R25" i="30"/>
  <c r="AK25" i="30"/>
  <c r="U25" i="30"/>
  <c r="AN25" i="30"/>
  <c r="AB25" i="30"/>
  <c r="AE25" i="30"/>
  <c r="T25" i="30"/>
  <c r="Z25" i="30"/>
  <c r="J25" i="30"/>
  <c r="M25" i="30"/>
  <c r="X25" i="30"/>
  <c r="O25" i="30"/>
  <c r="V25" i="30"/>
  <c r="AO25" i="30"/>
  <c r="G25" i="30" s="1"/>
  <c r="F25" i="30" s="1"/>
  <c r="Y25" i="30"/>
  <c r="I25" i="30"/>
  <c r="P25" i="30"/>
  <c r="AJ25" i="30"/>
  <c r="AA25" i="30"/>
  <c r="AD25" i="30"/>
  <c r="N25" i="30"/>
  <c r="AG25" i="30"/>
  <c r="Q25" i="30"/>
  <c r="AF25" i="30"/>
  <c r="L25" i="30"/>
  <c r="W25" i="30"/>
  <c r="AI25" i="30"/>
  <c r="AC25" i="30"/>
  <c r="S25" i="30"/>
  <c r="K25" i="30"/>
  <c r="AM25" i="30"/>
  <c r="H61" i="30"/>
  <c r="E6" i="30"/>
  <c r="F6" i="30"/>
  <c r="W43" i="30" l="1"/>
  <c r="K43" i="30"/>
  <c r="I43" i="30"/>
  <c r="S43" i="30"/>
  <c r="AM43" i="30"/>
  <c r="AO43" i="30"/>
  <c r="G43" i="30" s="1"/>
  <c r="F43" i="30" s="1"/>
  <c r="J43" i="30"/>
  <c r="AE43" i="30"/>
  <c r="T43" i="30"/>
  <c r="E25" i="30"/>
  <c r="D25" i="30" s="1"/>
  <c r="C25" i="30" s="1"/>
  <c r="AO61" i="30"/>
  <c r="G61" i="30" s="1"/>
  <c r="F61" i="30" s="1"/>
  <c r="AK61" i="30"/>
  <c r="AG61" i="30"/>
  <c r="AC61" i="30"/>
  <c r="Y61" i="30"/>
  <c r="U61" i="30"/>
  <c r="Q61" i="30"/>
  <c r="M61" i="30"/>
  <c r="I61" i="30"/>
  <c r="AN61" i="30"/>
  <c r="AJ61" i="30"/>
  <c r="AF61" i="30"/>
  <c r="AB61" i="30"/>
  <c r="X61" i="30"/>
  <c r="T61" i="30"/>
  <c r="P61" i="30"/>
  <c r="L61" i="30"/>
  <c r="AL61" i="30"/>
  <c r="AD61" i="30"/>
  <c r="V61" i="30"/>
  <c r="N61" i="30"/>
  <c r="AI61" i="30"/>
  <c r="AA61" i="30"/>
  <c r="S61" i="30"/>
  <c r="K61" i="30"/>
  <c r="AH61" i="30"/>
  <c r="Z61" i="30"/>
  <c r="R61" i="30"/>
  <c r="J61" i="30"/>
  <c r="AM61" i="30"/>
  <c r="AE61" i="30"/>
  <c r="W61" i="30"/>
  <c r="O61" i="30"/>
  <c r="D6" i="30"/>
  <c r="E43" i="30" l="1"/>
  <c r="B25" i="30"/>
  <c r="H26" i="30" s="1"/>
  <c r="E61" i="30"/>
  <c r="D61" i="30" s="1"/>
  <c r="C61" i="30" s="1"/>
  <c r="B61" i="30" s="1"/>
  <c r="C6" i="30"/>
  <c r="D43" i="30" l="1"/>
  <c r="C43" i="30" s="1"/>
  <c r="H62" i="30"/>
  <c r="AL26" i="30"/>
  <c r="AH26" i="30"/>
  <c r="AD26" i="30"/>
  <c r="Z26" i="30"/>
  <c r="V26" i="30"/>
  <c r="R26" i="30"/>
  <c r="N26" i="30"/>
  <c r="J26" i="30"/>
  <c r="AO26" i="30"/>
  <c r="AK26" i="30"/>
  <c r="AG26" i="30"/>
  <c r="AC26" i="30"/>
  <c r="Y26" i="30"/>
  <c r="U26" i="30"/>
  <c r="Q26" i="30"/>
  <c r="M26" i="30"/>
  <c r="I26" i="30"/>
  <c r="AN26" i="30"/>
  <c r="AF26" i="30"/>
  <c r="X26" i="30"/>
  <c r="P26" i="30"/>
  <c r="AJ26" i="30"/>
  <c r="T26" i="30"/>
  <c r="AA26" i="30"/>
  <c r="AM26" i="30"/>
  <c r="AE26" i="30"/>
  <c r="W26" i="30"/>
  <c r="O26" i="30"/>
  <c r="AB26" i="30"/>
  <c r="L26" i="30"/>
  <c r="AI26" i="30"/>
  <c r="S26" i="30"/>
  <c r="K26" i="30"/>
  <c r="B6" i="30"/>
  <c r="H7" i="30" s="1"/>
  <c r="B43" i="30" l="1"/>
  <c r="H44" i="30" s="1"/>
  <c r="G26" i="30"/>
  <c r="F26" i="30" s="1"/>
  <c r="AO62" i="30"/>
  <c r="AK62" i="30"/>
  <c r="AG62" i="30"/>
  <c r="AC62" i="30"/>
  <c r="Y62" i="30"/>
  <c r="U62" i="30"/>
  <c r="Q62" i="30"/>
  <c r="M62" i="30"/>
  <c r="I62" i="30"/>
  <c r="AN62" i="30"/>
  <c r="AJ62" i="30"/>
  <c r="AF62" i="30"/>
  <c r="AB62" i="30"/>
  <c r="X62" i="30"/>
  <c r="T62" i="30"/>
  <c r="P62" i="30"/>
  <c r="L62" i="30"/>
  <c r="AL62" i="30"/>
  <c r="AD62" i="30"/>
  <c r="V62" i="30"/>
  <c r="N62" i="30"/>
  <c r="AI62" i="30"/>
  <c r="AA62" i="30"/>
  <c r="S62" i="30"/>
  <c r="K62" i="30"/>
  <c r="AM62" i="30"/>
  <c r="W62" i="30"/>
  <c r="AH62" i="30"/>
  <c r="Z62" i="30"/>
  <c r="R62" i="30"/>
  <c r="J62" i="30"/>
  <c r="AE62" i="30"/>
  <c r="O62" i="30"/>
  <c r="AI7" i="30"/>
  <c r="AL7" i="30"/>
  <c r="L7" i="30"/>
  <c r="AF7" i="30"/>
  <c r="M7" i="30"/>
  <c r="P7" i="30"/>
  <c r="AH7" i="30"/>
  <c r="I7" i="30"/>
  <c r="K7" i="30"/>
  <c r="N7" i="30"/>
  <c r="AM7" i="30"/>
  <c r="S7" i="30"/>
  <c r="T7" i="30"/>
  <c r="Q7" i="30"/>
  <c r="AB7" i="30"/>
  <c r="Z7" i="30"/>
  <c r="AO7" i="30"/>
  <c r="G7" i="30" s="1"/>
  <c r="F7" i="30" s="1"/>
  <c r="AE7" i="30"/>
  <c r="J7" i="30"/>
  <c r="W7" i="30"/>
  <c r="AD7" i="30"/>
  <c r="Y7" i="30"/>
  <c r="V7" i="30"/>
  <c r="AA7" i="30"/>
  <c r="AG7" i="30"/>
  <c r="AJ7" i="30"/>
  <c r="X7" i="30"/>
  <c r="AN7" i="30"/>
  <c r="AC7" i="30"/>
  <c r="R7" i="30"/>
  <c r="O7" i="30"/>
  <c r="U7" i="30"/>
  <c r="AK7" i="30"/>
  <c r="AI44" i="30" l="1"/>
  <c r="S44" i="30"/>
  <c r="Q44" i="30"/>
  <c r="AD44" i="30"/>
  <c r="AC44" i="30"/>
  <c r="AB44" i="30"/>
  <c r="I44" i="30"/>
  <c r="K44" i="30"/>
  <c r="AG44" i="30"/>
  <c r="R44" i="30"/>
  <c r="AE44" i="30"/>
  <c r="N44" i="30"/>
  <c r="AA44" i="30"/>
  <c r="J44" i="30"/>
  <c r="T44" i="30"/>
  <c r="AO44" i="30"/>
  <c r="G44" i="30" s="1"/>
  <c r="F44" i="30" s="1"/>
  <c r="Z44" i="30"/>
  <c r="M44" i="30"/>
  <c r="AN44" i="30"/>
  <c r="P44" i="30"/>
  <c r="Y44" i="30"/>
  <c r="L44" i="30"/>
  <c r="AL44" i="30"/>
  <c r="X44" i="30"/>
  <c r="AJ44" i="30"/>
  <c r="U44" i="30"/>
  <c r="V44" i="30"/>
  <c r="AH44" i="30"/>
  <c r="O44" i="30"/>
  <c r="W44" i="30"/>
  <c r="E26" i="30"/>
  <c r="D26" i="30" s="1"/>
  <c r="C26" i="30" s="1"/>
  <c r="AF44" i="30"/>
  <c r="AM44" i="30"/>
  <c r="AK44" i="30"/>
  <c r="G62" i="30"/>
  <c r="F62" i="30" s="1"/>
  <c r="E7" i="30"/>
  <c r="D7" i="30" s="1"/>
  <c r="C7" i="30" s="1"/>
  <c r="E44" i="30" l="1"/>
  <c r="D44" i="30" s="1"/>
  <c r="C44" i="30" s="1"/>
  <c r="B26" i="30"/>
  <c r="H27" i="30" s="1"/>
  <c r="E62" i="30"/>
  <c r="D62" i="30" s="1"/>
  <c r="C62" i="30" s="1"/>
  <c r="B7" i="30"/>
  <c r="H8" i="30" s="1"/>
  <c r="B62" i="30" l="1"/>
  <c r="H63" i="30" s="1"/>
  <c r="B44" i="30"/>
  <c r="H45" i="30" s="1"/>
  <c r="AL27" i="30"/>
  <c r="AH27" i="30"/>
  <c r="AD27" i="30"/>
  <c r="Z27" i="30"/>
  <c r="V27" i="30"/>
  <c r="R27" i="30"/>
  <c r="N27" i="30"/>
  <c r="J27" i="30"/>
  <c r="AO27" i="30"/>
  <c r="AK27" i="30"/>
  <c r="AG27" i="30"/>
  <c r="AC27" i="30"/>
  <c r="Y27" i="30"/>
  <c r="U27" i="30"/>
  <c r="Q27" i="30"/>
  <c r="M27" i="30"/>
  <c r="I27" i="30"/>
  <c r="AN27" i="30"/>
  <c r="AF27" i="30"/>
  <c r="X27" i="30"/>
  <c r="P27" i="30"/>
  <c r="AB27" i="30"/>
  <c r="K27" i="30"/>
  <c r="AM27" i="30"/>
  <c r="AE27" i="30"/>
  <c r="W27" i="30"/>
  <c r="O27" i="30"/>
  <c r="AJ27" i="30"/>
  <c r="T27" i="30"/>
  <c r="L27" i="30"/>
  <c r="AA27" i="30"/>
  <c r="S27" i="30"/>
  <c r="AI27" i="30"/>
  <c r="AN8" i="30"/>
  <c r="L8" i="30"/>
  <c r="I8" i="30"/>
  <c r="V8" i="30"/>
  <c r="P8" i="30"/>
  <c r="AI8" i="30"/>
  <c r="R8" i="30"/>
  <c r="J8" i="30"/>
  <c r="X8" i="30"/>
  <c r="W8" i="30"/>
  <c r="AJ8" i="30"/>
  <c r="AD8" i="30"/>
  <c r="AG8" i="30"/>
  <c r="AK8" i="30"/>
  <c r="U8" i="30"/>
  <c r="K8" i="30"/>
  <c r="AF8" i="30"/>
  <c r="Z8" i="30"/>
  <c r="M8" i="30"/>
  <c r="AH8" i="30"/>
  <c r="N8" i="30"/>
  <c r="AA8" i="30"/>
  <c r="AM8" i="30"/>
  <c r="S8" i="30"/>
  <c r="AC8" i="30"/>
  <c r="Y8" i="30"/>
  <c r="Q8" i="30"/>
  <c r="AB8" i="30"/>
  <c r="AE8" i="30"/>
  <c r="AL8" i="30"/>
  <c r="O8" i="30"/>
  <c r="T8" i="30"/>
  <c r="AO8" i="30"/>
  <c r="G8" i="30" s="1"/>
  <c r="F8" i="30" s="1"/>
  <c r="AK63" i="30" l="1"/>
  <c r="AN63" i="30"/>
  <c r="AH63" i="30"/>
  <c r="M63" i="30"/>
  <c r="X63" i="30"/>
  <c r="AI63" i="30"/>
  <c r="AL63" i="30"/>
  <c r="W63" i="30"/>
  <c r="O63" i="30"/>
  <c r="Y63" i="30"/>
  <c r="AB63" i="30"/>
  <c r="AE63" i="30"/>
  <c r="K63" i="30"/>
  <c r="AG63" i="30"/>
  <c r="AJ63" i="30"/>
  <c r="Z63" i="30"/>
  <c r="I63" i="30"/>
  <c r="T63" i="30"/>
  <c r="V63" i="30"/>
  <c r="AD63" i="30"/>
  <c r="AA63" i="30"/>
  <c r="AC63" i="30"/>
  <c r="AF63" i="30"/>
  <c r="U63" i="30"/>
  <c r="AM63" i="30"/>
  <c r="P63" i="30"/>
  <c r="N63" i="30"/>
  <c r="S63" i="30"/>
  <c r="R63" i="30"/>
  <c r="AO63" i="30"/>
  <c r="G63" i="30" s="1"/>
  <c r="Q63" i="30"/>
  <c r="L63" i="30"/>
  <c r="J63" i="30"/>
  <c r="F63" i="30"/>
  <c r="AF45" i="30"/>
  <c r="P45" i="30"/>
  <c r="AE45" i="30"/>
  <c r="O45" i="30"/>
  <c r="R45" i="30"/>
  <c r="AG45" i="30"/>
  <c r="AK45" i="30"/>
  <c r="V45" i="30"/>
  <c r="AH45" i="30"/>
  <c r="AL45" i="30"/>
  <c r="AJ45" i="30"/>
  <c r="AI45" i="30"/>
  <c r="Z45" i="30"/>
  <c r="I45" i="30"/>
  <c r="AB45" i="30"/>
  <c r="L45" i="30"/>
  <c r="AA45" i="30"/>
  <c r="K45" i="30"/>
  <c r="J45" i="30"/>
  <c r="Y45" i="30"/>
  <c r="M45" i="30"/>
  <c r="N45" i="30"/>
  <c r="AN45" i="30"/>
  <c r="X45" i="30"/>
  <c r="AM45" i="30"/>
  <c r="W45" i="30"/>
  <c r="AC45" i="30"/>
  <c r="Q45" i="30"/>
  <c r="U45" i="30"/>
  <c r="T45" i="30"/>
  <c r="S45" i="30"/>
  <c r="AO45" i="30"/>
  <c r="AD45" i="30"/>
  <c r="E63" i="30"/>
  <c r="D63" i="30" s="1"/>
  <c r="C63" i="30" s="1"/>
  <c r="B63" i="30" s="1"/>
  <c r="G27" i="30"/>
  <c r="E8" i="30"/>
  <c r="D8" i="30" s="1"/>
  <c r="C8" i="30" s="1"/>
  <c r="G45" i="30" l="1"/>
  <c r="F45" i="30" s="1"/>
  <c r="H64" i="30"/>
  <c r="E27" i="30"/>
  <c r="F27" i="30"/>
  <c r="B8" i="30"/>
  <c r="H9" i="30" s="1"/>
  <c r="E45" i="30" l="1"/>
  <c r="D45" i="30" s="1"/>
  <c r="C45" i="30" s="1"/>
  <c r="AO64" i="30"/>
  <c r="G64" i="30" s="1"/>
  <c r="F64" i="30" s="1"/>
  <c r="AK64" i="30"/>
  <c r="AG64" i="30"/>
  <c r="AC64" i="30"/>
  <c r="Y64" i="30"/>
  <c r="U64" i="30"/>
  <c r="Q64" i="30"/>
  <c r="M64" i="30"/>
  <c r="I64" i="30"/>
  <c r="AN64" i="30"/>
  <c r="AJ64" i="30"/>
  <c r="AF64" i="30"/>
  <c r="AB64" i="30"/>
  <c r="X64" i="30"/>
  <c r="T64" i="30"/>
  <c r="P64" i="30"/>
  <c r="L64" i="30"/>
  <c r="AH64" i="30"/>
  <c r="Z64" i="30"/>
  <c r="R64" i="30"/>
  <c r="J64" i="30"/>
  <c r="AM64" i="30"/>
  <c r="AE64" i="30"/>
  <c r="W64" i="30"/>
  <c r="O64" i="30"/>
  <c r="AA64" i="30"/>
  <c r="K64" i="30"/>
  <c r="AL64" i="30"/>
  <c r="V64" i="30"/>
  <c r="AD64" i="30"/>
  <c r="AI64" i="30"/>
  <c r="S64" i="30"/>
  <c r="N64" i="30"/>
  <c r="D27" i="30"/>
  <c r="C27" i="30" s="1"/>
  <c r="AJ9" i="30"/>
  <c r="AN9" i="30"/>
  <c r="N9" i="30"/>
  <c r="AL9" i="30"/>
  <c r="U9" i="30"/>
  <c r="V9" i="30"/>
  <c r="Z9" i="30"/>
  <c r="S9" i="30"/>
  <c r="AA9" i="30"/>
  <c r="W9" i="30"/>
  <c r="Y9" i="30"/>
  <c r="AK9" i="30"/>
  <c r="R9" i="30"/>
  <c r="P9" i="30"/>
  <c r="AI9" i="30"/>
  <c r="X9" i="30"/>
  <c r="AG9" i="30"/>
  <c r="J9" i="30"/>
  <c r="AC9" i="30"/>
  <c r="K9" i="30"/>
  <c r="I9" i="30"/>
  <c r="M9" i="30"/>
  <c r="AD9" i="30"/>
  <c r="AB9" i="30"/>
  <c r="AE9" i="30"/>
  <c r="AM9" i="30"/>
  <c r="AF9" i="30"/>
  <c r="Q9" i="30"/>
  <c r="AH9" i="30"/>
  <c r="T9" i="30"/>
  <c r="L9" i="30"/>
  <c r="O9" i="30"/>
  <c r="AO9" i="30"/>
  <c r="B45" i="30" l="1"/>
  <c r="H46" i="30" s="1"/>
  <c r="B27" i="30"/>
  <c r="H28" i="30" s="1"/>
  <c r="E64" i="30"/>
  <c r="D64" i="30" s="1"/>
  <c r="C64" i="30" s="1"/>
  <c r="B64" i="30" s="1"/>
  <c r="G9" i="30"/>
  <c r="E9" i="30" s="1"/>
  <c r="AO46" i="30" l="1"/>
  <c r="Y46" i="30"/>
  <c r="X46" i="30"/>
  <c r="AM46" i="30"/>
  <c r="S46" i="30"/>
  <c r="AA46" i="30"/>
  <c r="AJ46" i="30"/>
  <c r="M46" i="30"/>
  <c r="AK46" i="30"/>
  <c r="AN46" i="30"/>
  <c r="T46" i="30"/>
  <c r="AH46" i="30"/>
  <c r="O46" i="30"/>
  <c r="R46" i="30"/>
  <c r="Z46" i="30"/>
  <c r="AF46" i="30"/>
  <c r="U46" i="30"/>
  <c r="AG46" i="30"/>
  <c r="AI46" i="30"/>
  <c r="P46" i="30"/>
  <c r="AB46" i="30"/>
  <c r="K46" i="30"/>
  <c r="J46" i="30"/>
  <c r="Q46" i="30"/>
  <c r="V46" i="30"/>
  <c r="AC46" i="30"/>
  <c r="AD46" i="30"/>
  <c r="L46" i="30"/>
  <c r="W46" i="30"/>
  <c r="AL46" i="30"/>
  <c r="AE46" i="30"/>
  <c r="I46" i="30"/>
  <c r="N46" i="30"/>
  <c r="H65" i="30"/>
  <c r="F9" i="30"/>
  <c r="D9" i="30" s="1"/>
  <c r="C9" i="30" s="1"/>
  <c r="B9" i="30" s="1"/>
  <c r="H10" i="30" s="1"/>
  <c r="AO28" i="30"/>
  <c r="G28" i="30" s="1"/>
  <c r="F28" i="30" s="1"/>
  <c r="AK28" i="30"/>
  <c r="AG28" i="30"/>
  <c r="AC28" i="30"/>
  <c r="Y28" i="30"/>
  <c r="AN28" i="30"/>
  <c r="AJ28" i="30"/>
  <c r="AF28" i="30"/>
  <c r="AB28" i="30"/>
  <c r="AL28" i="30"/>
  <c r="AD28" i="30"/>
  <c r="W28" i="30"/>
  <c r="S28" i="30"/>
  <c r="O28" i="30"/>
  <c r="K28" i="30"/>
  <c r="AI28" i="30"/>
  <c r="AA28" i="30"/>
  <c r="V28" i="30"/>
  <c r="R28" i="30"/>
  <c r="N28" i="30"/>
  <c r="J28" i="30"/>
  <c r="AH28" i="30"/>
  <c r="Z28" i="30"/>
  <c r="U28" i="30"/>
  <c r="Q28" i="30"/>
  <c r="M28" i="30"/>
  <c r="I28" i="30"/>
  <c r="AE28" i="30"/>
  <c r="L28" i="30"/>
  <c r="T28" i="30"/>
  <c r="X28" i="30"/>
  <c r="AM28" i="30"/>
  <c r="P28" i="30"/>
  <c r="G46" i="30" l="1"/>
  <c r="F46" i="30" s="1"/>
  <c r="AO65" i="30"/>
  <c r="AK65" i="30"/>
  <c r="AG65" i="30"/>
  <c r="AC65" i="30"/>
  <c r="Y65" i="30"/>
  <c r="U65" i="30"/>
  <c r="Q65" i="30"/>
  <c r="M65" i="30"/>
  <c r="I65" i="30"/>
  <c r="AN65" i="30"/>
  <c r="AJ65" i="30"/>
  <c r="AF65" i="30"/>
  <c r="AB65" i="30"/>
  <c r="X65" i="30"/>
  <c r="T65" i="30"/>
  <c r="P65" i="30"/>
  <c r="L65" i="30"/>
  <c r="AH65" i="30"/>
  <c r="Z65" i="30"/>
  <c r="R65" i="30"/>
  <c r="J65" i="30"/>
  <c r="AM65" i="30"/>
  <c r="AE65" i="30"/>
  <c r="W65" i="30"/>
  <c r="O65" i="30"/>
  <c r="AI65" i="30"/>
  <c r="S65" i="30"/>
  <c r="AD65" i="30"/>
  <c r="N65" i="30"/>
  <c r="AL65" i="30"/>
  <c r="AA65" i="30"/>
  <c r="K65" i="30"/>
  <c r="V65" i="30"/>
  <c r="E28" i="30"/>
  <c r="AA10" i="30"/>
  <c r="M10" i="30"/>
  <c r="Q10" i="30"/>
  <c r="AM10" i="30"/>
  <c r="W10" i="30"/>
  <c r="AO10" i="30"/>
  <c r="G10" i="30" s="1"/>
  <c r="F10" i="30" s="1"/>
  <c r="AL10" i="30"/>
  <c r="V10" i="30"/>
  <c r="I10" i="30"/>
  <c r="AB10" i="30"/>
  <c r="P10" i="30"/>
  <c r="S10" i="30"/>
  <c r="AH10" i="30"/>
  <c r="AK10" i="30"/>
  <c r="AJ10" i="30"/>
  <c r="AE10" i="30"/>
  <c r="U10" i="30"/>
  <c r="N10" i="30"/>
  <c r="AN10" i="30"/>
  <c r="K10" i="30"/>
  <c r="J10" i="30"/>
  <c r="AF10" i="30"/>
  <c r="AI10" i="30"/>
  <c r="AG10" i="30"/>
  <c r="R10" i="30"/>
  <c r="AC10" i="30"/>
  <c r="L10" i="30"/>
  <c r="O10" i="30"/>
  <c r="AD10" i="30"/>
  <c r="Y10" i="30"/>
  <c r="T10" i="30"/>
  <c r="Z10" i="30"/>
  <c r="X10" i="30"/>
  <c r="E46" i="30" l="1"/>
  <c r="D28" i="30"/>
  <c r="C28" i="30" s="1"/>
  <c r="G65" i="30"/>
  <c r="E10" i="30"/>
  <c r="D10" i="30" s="1"/>
  <c r="C10" i="30" s="1"/>
  <c r="D46" i="30" l="1"/>
  <c r="C46" i="30" s="1"/>
  <c r="B28" i="30"/>
  <c r="H29" i="30" s="1"/>
  <c r="E65" i="30"/>
  <c r="F65" i="30"/>
  <c r="B10" i="30"/>
  <c r="H11" i="30" s="1"/>
  <c r="B46" i="30" l="1"/>
  <c r="H47" i="30" s="1"/>
  <c r="AC29" i="30"/>
  <c r="M29" i="30"/>
  <c r="AF29" i="30"/>
  <c r="P29" i="30"/>
  <c r="V29" i="30"/>
  <c r="S29" i="30"/>
  <c r="R29" i="30"/>
  <c r="AM29" i="30"/>
  <c r="X29" i="30"/>
  <c r="AI29" i="30"/>
  <c r="W29" i="30"/>
  <c r="AG29" i="30"/>
  <c r="Q29" i="30"/>
  <c r="AJ29" i="30"/>
  <c r="T29" i="30"/>
  <c r="AA29" i="30"/>
  <c r="O29" i="30"/>
  <c r="AO29" i="30"/>
  <c r="Y29" i="30"/>
  <c r="I29" i="30"/>
  <c r="AB29" i="30"/>
  <c r="L29" i="30"/>
  <c r="N29" i="30"/>
  <c r="K29" i="30"/>
  <c r="J29" i="30"/>
  <c r="AE29" i="30"/>
  <c r="U29" i="30"/>
  <c r="AN29" i="30"/>
  <c r="AL29" i="30"/>
  <c r="AH29" i="30"/>
  <c r="AD29" i="30"/>
  <c r="Z29" i="30"/>
  <c r="AK29" i="30"/>
  <c r="G29" i="30"/>
  <c r="F29" i="30" s="1"/>
  <c r="D65" i="30"/>
  <c r="C65" i="30" s="1"/>
  <c r="B65" i="30" s="1"/>
  <c r="AA11" i="30"/>
  <c r="K11" i="30"/>
  <c r="I11" i="30"/>
  <c r="Z11" i="30"/>
  <c r="J11" i="30"/>
  <c r="U11" i="30"/>
  <c r="T11" i="30"/>
  <c r="X11" i="30"/>
  <c r="AC11" i="30"/>
  <c r="AN11" i="30"/>
  <c r="AM11" i="30"/>
  <c r="W11" i="30"/>
  <c r="AG11" i="30"/>
  <c r="AL11" i="30"/>
  <c r="V11" i="30"/>
  <c r="AO11" i="30"/>
  <c r="G11" i="30" s="1"/>
  <c r="M11" i="30"/>
  <c r="AB11" i="30"/>
  <c r="AJ11" i="30"/>
  <c r="AI11" i="30"/>
  <c r="S11" i="30"/>
  <c r="Y11" i="30"/>
  <c r="AH11" i="30"/>
  <c r="R11" i="30"/>
  <c r="AK11" i="30"/>
  <c r="AF11" i="30"/>
  <c r="L11" i="30"/>
  <c r="AE11" i="30"/>
  <c r="O11" i="30"/>
  <c r="Q11" i="30"/>
  <c r="AD11" i="30"/>
  <c r="N11" i="30"/>
  <c r="P11" i="30"/>
  <c r="P47" i="30" l="1"/>
  <c r="AG47" i="30"/>
  <c r="T47" i="30"/>
  <c r="AC47" i="30"/>
  <c r="O47" i="30"/>
  <c r="AO47" i="30"/>
  <c r="G47" i="30" s="1"/>
  <c r="AE47" i="30"/>
  <c r="W47" i="30"/>
  <c r="K47" i="30"/>
  <c r="AJ47" i="30"/>
  <c r="N47" i="30"/>
  <c r="Z47" i="30"/>
  <c r="Q47" i="30"/>
  <c r="AD47" i="30"/>
  <c r="M47" i="30"/>
  <c r="S47" i="30"/>
  <c r="Y47" i="30"/>
  <c r="J47" i="30"/>
  <c r="AL47" i="30"/>
  <c r="AH47" i="30"/>
  <c r="U47" i="30"/>
  <c r="AM47" i="30"/>
  <c r="AF47" i="30"/>
  <c r="AB47" i="30"/>
  <c r="AA47" i="30"/>
  <c r="R47" i="30"/>
  <c r="I47" i="30"/>
  <c r="L47" i="30"/>
  <c r="AI47" i="30"/>
  <c r="X47" i="30"/>
  <c r="V47" i="30"/>
  <c r="AN47" i="30"/>
  <c r="E47" i="30" s="1"/>
  <c r="AK47" i="30"/>
  <c r="F47" i="30"/>
  <c r="E29" i="30"/>
  <c r="D29" i="30" s="1"/>
  <c r="C29" i="30" s="1"/>
  <c r="H66" i="30"/>
  <c r="E11" i="30"/>
  <c r="F11" i="30"/>
  <c r="D47" i="30" l="1"/>
  <c r="C47" i="30" s="1"/>
  <c r="B29" i="30"/>
  <c r="H30" i="30" s="1"/>
  <c r="AO66" i="30"/>
  <c r="G66" i="30" s="1"/>
  <c r="F66" i="30" s="1"/>
  <c r="AK66" i="30"/>
  <c r="AG66" i="30"/>
  <c r="AC66" i="30"/>
  <c r="Y66" i="30"/>
  <c r="U66" i="30"/>
  <c r="Q66" i="30"/>
  <c r="M66" i="30"/>
  <c r="I66" i="30"/>
  <c r="AN66" i="30"/>
  <c r="AJ66" i="30"/>
  <c r="AF66" i="30"/>
  <c r="AB66" i="30"/>
  <c r="X66" i="30"/>
  <c r="T66" i="30"/>
  <c r="P66" i="30"/>
  <c r="L66" i="30"/>
  <c r="AH66" i="30"/>
  <c r="Z66" i="30"/>
  <c r="R66" i="30"/>
  <c r="J66" i="30"/>
  <c r="AM66" i="30"/>
  <c r="AE66" i="30"/>
  <c r="W66" i="30"/>
  <c r="O66" i="30"/>
  <c r="AA66" i="30"/>
  <c r="K66" i="30"/>
  <c r="AL66" i="30"/>
  <c r="V66" i="30"/>
  <c r="AD66" i="30"/>
  <c r="N66" i="30"/>
  <c r="AI66" i="30"/>
  <c r="S66" i="30"/>
  <c r="D11" i="30"/>
  <c r="C11" i="30" s="1"/>
  <c r="B11" i="30" s="1"/>
  <c r="H12" i="30" s="1"/>
  <c r="B47" i="30" l="1"/>
  <c r="H48" i="30" s="1"/>
  <c r="AC30" i="30"/>
  <c r="M30" i="30"/>
  <c r="AF30" i="30"/>
  <c r="P30" i="30"/>
  <c r="V30" i="30"/>
  <c r="S30" i="30"/>
  <c r="R30" i="30"/>
  <c r="AM30" i="30"/>
  <c r="W30" i="30"/>
  <c r="AK30" i="30"/>
  <c r="AN30" i="30"/>
  <c r="X30" i="30"/>
  <c r="AI30" i="30"/>
  <c r="AH30" i="30"/>
  <c r="AJ30" i="30"/>
  <c r="AA30" i="30"/>
  <c r="AE30" i="30"/>
  <c r="AO30" i="30"/>
  <c r="G30" i="30" s="1"/>
  <c r="Y30" i="30"/>
  <c r="I30" i="30"/>
  <c r="AB30" i="30"/>
  <c r="L30" i="30"/>
  <c r="N30" i="30"/>
  <c r="K30" i="30"/>
  <c r="J30" i="30"/>
  <c r="U30" i="30"/>
  <c r="AL30" i="30"/>
  <c r="O30" i="30"/>
  <c r="AG30" i="30"/>
  <c r="Q30" i="30"/>
  <c r="T30" i="30"/>
  <c r="AD30" i="30"/>
  <c r="Z30" i="30"/>
  <c r="E66" i="30"/>
  <c r="D66" i="30" s="1"/>
  <c r="C66" i="30" s="1"/>
  <c r="B66" i="30" s="1"/>
  <c r="AE12" i="30"/>
  <c r="O12" i="30"/>
  <c r="AC12" i="30"/>
  <c r="AH12" i="30"/>
  <c r="R12" i="30"/>
  <c r="Y12" i="30"/>
  <c r="X12" i="30"/>
  <c r="P12" i="30"/>
  <c r="T12" i="30"/>
  <c r="AI12" i="30"/>
  <c r="AK12" i="30"/>
  <c r="V12" i="30"/>
  <c r="AN12" i="30"/>
  <c r="AA12" i="30"/>
  <c r="K12" i="30"/>
  <c r="U12" i="30"/>
  <c r="AD12" i="30"/>
  <c r="N12" i="30"/>
  <c r="Q12" i="30"/>
  <c r="AJ12" i="30"/>
  <c r="AB12" i="30"/>
  <c r="AM12" i="30"/>
  <c r="W12" i="30"/>
  <c r="AO12" i="30"/>
  <c r="M12" i="30"/>
  <c r="Z12" i="30"/>
  <c r="J12" i="30"/>
  <c r="I12" i="30"/>
  <c r="L12" i="30"/>
  <c r="S12" i="30"/>
  <c r="AL12" i="30"/>
  <c r="AG12" i="30"/>
  <c r="AF12" i="30"/>
  <c r="AK48" i="30" l="1"/>
  <c r="U48" i="30"/>
  <c r="AN48" i="30"/>
  <c r="S48" i="30"/>
  <c r="AB48" i="30"/>
  <c r="AF48" i="30"/>
  <c r="T48" i="30"/>
  <c r="AL48" i="30"/>
  <c r="AG48" i="30"/>
  <c r="Q48" i="30"/>
  <c r="AI48" i="30"/>
  <c r="N48" i="30"/>
  <c r="W48" i="30"/>
  <c r="V48" i="30"/>
  <c r="J48" i="30"/>
  <c r="AA48" i="30"/>
  <c r="Y48" i="30"/>
  <c r="X48" i="30"/>
  <c r="L48" i="30"/>
  <c r="Z48" i="30"/>
  <c r="AC48" i="30"/>
  <c r="M48" i="30"/>
  <c r="AD48" i="30"/>
  <c r="AM48" i="30"/>
  <c r="R48" i="30"/>
  <c r="K48" i="30"/>
  <c r="AJ48" i="30"/>
  <c r="P48" i="30"/>
  <c r="AO48" i="30"/>
  <c r="I48" i="30"/>
  <c r="AH48" i="30"/>
  <c r="AE48" i="30"/>
  <c r="O48" i="30"/>
  <c r="H67" i="30"/>
  <c r="G12" i="30"/>
  <c r="F12" i="30" s="1"/>
  <c r="E30" i="30"/>
  <c r="F30" i="30"/>
  <c r="G48" i="30" l="1"/>
  <c r="AO67" i="30"/>
  <c r="G67" i="30" s="1"/>
  <c r="AK67" i="30"/>
  <c r="AG67" i="30"/>
  <c r="AC67" i="30"/>
  <c r="Y67" i="30"/>
  <c r="U67" i="30"/>
  <c r="Q67" i="30"/>
  <c r="M67" i="30"/>
  <c r="I67" i="30"/>
  <c r="AN67" i="30"/>
  <c r="AJ67" i="30"/>
  <c r="AF67" i="30"/>
  <c r="AB67" i="30"/>
  <c r="X67" i="30"/>
  <c r="T67" i="30"/>
  <c r="P67" i="30"/>
  <c r="L67" i="30"/>
  <c r="AH67" i="30"/>
  <c r="Z67" i="30"/>
  <c r="R67" i="30"/>
  <c r="J67" i="30"/>
  <c r="AM67" i="30"/>
  <c r="AE67" i="30"/>
  <c r="W67" i="30"/>
  <c r="O67" i="30"/>
  <c r="AI67" i="30"/>
  <c r="S67" i="30"/>
  <c r="AD67" i="30"/>
  <c r="N67" i="30"/>
  <c r="V67" i="30"/>
  <c r="F67" i="30"/>
  <c r="AA67" i="30"/>
  <c r="K67" i="30"/>
  <c r="AL67" i="30"/>
  <c r="E12" i="30"/>
  <c r="D12" i="30" s="1"/>
  <c r="D30" i="30"/>
  <c r="C30" i="30" s="1"/>
  <c r="E48" i="30" l="1"/>
  <c r="F48" i="30"/>
  <c r="B30" i="30"/>
  <c r="H31" i="30" s="1"/>
  <c r="E67" i="30"/>
  <c r="D67" i="30" s="1"/>
  <c r="C67" i="30" s="1"/>
  <c r="B67" i="30" s="1"/>
  <c r="C12" i="30"/>
  <c r="D48" i="30" l="1"/>
  <c r="C48" i="30" s="1"/>
  <c r="H68" i="30"/>
  <c r="AO31" i="30"/>
  <c r="G31" i="30" s="1"/>
  <c r="F31" i="30" s="1"/>
  <c r="AK31" i="30"/>
  <c r="AG31" i="30"/>
  <c r="AC31" i="30"/>
  <c r="Y31" i="30"/>
  <c r="U31" i="30"/>
  <c r="Q31" i="30"/>
  <c r="M31" i="30"/>
  <c r="I31" i="30"/>
  <c r="AN31" i="30"/>
  <c r="AJ31" i="30"/>
  <c r="AF31" i="30"/>
  <c r="AB31" i="30"/>
  <c r="X31" i="30"/>
  <c r="T31" i="30"/>
  <c r="P31" i="30"/>
  <c r="L31" i="30"/>
  <c r="AL31" i="30"/>
  <c r="AD31" i="30"/>
  <c r="V31" i="30"/>
  <c r="N31" i="30"/>
  <c r="AI31" i="30"/>
  <c r="AA31" i="30"/>
  <c r="S31" i="30"/>
  <c r="K31" i="30"/>
  <c r="AH31" i="30"/>
  <c r="Z31" i="30"/>
  <c r="R31" i="30"/>
  <c r="J31" i="30"/>
  <c r="AM31" i="30"/>
  <c r="AE31" i="30"/>
  <c r="W31" i="30"/>
  <c r="O31" i="30"/>
  <c r="B12" i="30"/>
  <c r="H13" i="30" s="1"/>
  <c r="B48" i="30" l="1"/>
  <c r="H49" i="30" s="1"/>
  <c r="AO68" i="30"/>
  <c r="G68" i="30" s="1"/>
  <c r="F68" i="30" s="1"/>
  <c r="AK68" i="30"/>
  <c r="AG68" i="30"/>
  <c r="AC68" i="30"/>
  <c r="Y68" i="30"/>
  <c r="U68" i="30"/>
  <c r="Q68" i="30"/>
  <c r="M68" i="30"/>
  <c r="I68" i="30"/>
  <c r="AN68" i="30"/>
  <c r="AJ68" i="30"/>
  <c r="AF68" i="30"/>
  <c r="AB68" i="30"/>
  <c r="X68" i="30"/>
  <c r="T68" i="30"/>
  <c r="P68" i="30"/>
  <c r="L68" i="30"/>
  <c r="AM68" i="30"/>
  <c r="AI68" i="30"/>
  <c r="AE68" i="30"/>
  <c r="AA68" i="30"/>
  <c r="W68" i="30"/>
  <c r="AD68" i="30"/>
  <c r="R68" i="30"/>
  <c r="J68" i="30"/>
  <c r="Z68" i="30"/>
  <c r="O68" i="30"/>
  <c r="AH68" i="30"/>
  <c r="K68" i="30"/>
  <c r="AL68" i="30"/>
  <c r="V68" i="30"/>
  <c r="N68" i="30"/>
  <c r="S68" i="30"/>
  <c r="E31" i="30"/>
  <c r="AM13" i="30"/>
  <c r="AA13" i="30"/>
  <c r="AE13" i="30"/>
  <c r="M13" i="30"/>
  <c r="AB13" i="30"/>
  <c r="N13" i="30"/>
  <c r="AN13" i="30"/>
  <c r="AD13" i="30"/>
  <c r="Q13" i="30"/>
  <c r="AO13" i="30"/>
  <c r="Z13" i="30"/>
  <c r="T13" i="30"/>
  <c r="V13" i="30"/>
  <c r="AF13" i="30"/>
  <c r="Y13" i="30"/>
  <c r="AK13" i="30"/>
  <c r="O13" i="30"/>
  <c r="AH13" i="30"/>
  <c r="K13" i="30"/>
  <c r="L13" i="30"/>
  <c r="W13" i="30"/>
  <c r="P13" i="30"/>
  <c r="X13" i="30"/>
  <c r="J13" i="30"/>
  <c r="AG13" i="30"/>
  <c r="AC13" i="30"/>
  <c r="I13" i="30"/>
  <c r="AI13" i="30"/>
  <c r="S13" i="30"/>
  <c r="AJ13" i="30"/>
  <c r="R13" i="30"/>
  <c r="AL13" i="30"/>
  <c r="U13" i="30"/>
  <c r="AO49" i="30" l="1"/>
  <c r="Y49" i="30"/>
  <c r="I49" i="30"/>
  <c r="V49" i="30"/>
  <c r="AE49" i="30"/>
  <c r="J49" i="30"/>
  <c r="AM49" i="30"/>
  <c r="AB49" i="30"/>
  <c r="R49" i="30"/>
  <c r="AK49" i="30"/>
  <c r="U49" i="30"/>
  <c r="AL49" i="30"/>
  <c r="P49" i="30"/>
  <c r="Z49" i="30"/>
  <c r="AI49" i="30"/>
  <c r="AH49" i="30"/>
  <c r="AN49" i="30"/>
  <c r="AG49" i="30"/>
  <c r="AF49" i="30"/>
  <c r="K49" i="30"/>
  <c r="T49" i="30"/>
  <c r="W49" i="30"/>
  <c r="AC49" i="30"/>
  <c r="M49" i="30"/>
  <c r="AA49" i="30"/>
  <c r="AJ49" i="30"/>
  <c r="O49" i="30"/>
  <c r="N49" i="30"/>
  <c r="L49" i="30"/>
  <c r="S49" i="30"/>
  <c r="Q49" i="30"/>
  <c r="X49" i="30"/>
  <c r="AD49" i="30"/>
  <c r="D31" i="30"/>
  <c r="C31" i="30" s="1"/>
  <c r="E68" i="30"/>
  <c r="D68" i="30" s="1"/>
  <c r="C68" i="30" s="1"/>
  <c r="B68" i="30" s="1"/>
  <c r="G13" i="30"/>
  <c r="G49" i="30" l="1"/>
  <c r="E49" i="30" s="1"/>
  <c r="B31" i="30"/>
  <c r="H32" i="30" s="1"/>
  <c r="AC32" i="30" s="1"/>
  <c r="H69" i="30"/>
  <c r="E13" i="30"/>
  <c r="F13" i="30"/>
  <c r="F49" i="30" l="1"/>
  <c r="J32" i="30"/>
  <c r="AI32" i="30"/>
  <c r="Q32" i="30"/>
  <c r="Z32" i="30"/>
  <c r="AD32" i="30"/>
  <c r="U32" i="30"/>
  <c r="AM32" i="30"/>
  <c r="AH32" i="30"/>
  <c r="T32" i="30"/>
  <c r="D49" i="30"/>
  <c r="C49" i="30" s="1"/>
  <c r="W32" i="30"/>
  <c r="AA32" i="30"/>
  <c r="AJ32" i="30"/>
  <c r="X32" i="30"/>
  <c r="AG32" i="30"/>
  <c r="AE32" i="30"/>
  <c r="K32" i="30"/>
  <c r="AL32" i="30"/>
  <c r="AN32" i="30"/>
  <c r="AK32" i="30"/>
  <c r="N32" i="30"/>
  <c r="L32" i="30"/>
  <c r="AB32" i="30"/>
  <c r="I32" i="30"/>
  <c r="Y32" i="30"/>
  <c r="AO32" i="30"/>
  <c r="G32" i="30" s="1"/>
  <c r="F32" i="30" s="1"/>
  <c r="O32" i="30"/>
  <c r="R32" i="30"/>
  <c r="S32" i="30"/>
  <c r="V32" i="30"/>
  <c r="P32" i="30"/>
  <c r="AF32" i="30"/>
  <c r="M32" i="30"/>
  <c r="AO69" i="30"/>
  <c r="AK69" i="30"/>
  <c r="AG69" i="30"/>
  <c r="AC69" i="30"/>
  <c r="Y69" i="30"/>
  <c r="U69" i="30"/>
  <c r="Q69" i="30"/>
  <c r="M69" i="30"/>
  <c r="I69" i="30"/>
  <c r="AN69" i="30"/>
  <c r="AJ69" i="30"/>
  <c r="AF69" i="30"/>
  <c r="AB69" i="30"/>
  <c r="X69" i="30"/>
  <c r="T69" i="30"/>
  <c r="P69" i="30"/>
  <c r="L69" i="30"/>
  <c r="AM69" i="30"/>
  <c r="AI69" i="30"/>
  <c r="AE69" i="30"/>
  <c r="AA69" i="30"/>
  <c r="W69" i="30"/>
  <c r="S69" i="30"/>
  <c r="O69" i="30"/>
  <c r="K69" i="30"/>
  <c r="AL69" i="30"/>
  <c r="V69" i="30"/>
  <c r="AH69" i="30"/>
  <c r="R69" i="30"/>
  <c r="AD69" i="30"/>
  <c r="N69" i="30"/>
  <c r="Z69" i="30"/>
  <c r="J69" i="30"/>
  <c r="D13" i="30"/>
  <c r="C13" i="30" s="1"/>
  <c r="B49" i="30" l="1"/>
  <c r="H50" i="30" s="1"/>
  <c r="E32" i="30"/>
  <c r="D32" i="30" s="1"/>
  <c r="C32" i="30" s="1"/>
  <c r="G69" i="30"/>
  <c r="F69" i="30" s="1"/>
  <c r="B13" i="30"/>
  <c r="H14" i="30" s="1"/>
  <c r="AK50" i="30" l="1"/>
  <c r="U50" i="30"/>
  <c r="AN50" i="30"/>
  <c r="S50" i="30"/>
  <c r="AB50" i="30"/>
  <c r="AL50" i="30"/>
  <c r="AJ50" i="30"/>
  <c r="AF50" i="30"/>
  <c r="AC50" i="30"/>
  <c r="M50" i="30"/>
  <c r="AD50" i="30"/>
  <c r="AM50" i="30"/>
  <c r="R50" i="30"/>
  <c r="O50" i="30"/>
  <c r="AO50" i="30"/>
  <c r="G50" i="30" s="1"/>
  <c r="I50" i="30"/>
  <c r="AH50" i="30"/>
  <c r="T50" i="30"/>
  <c r="J50" i="30"/>
  <c r="AG50" i="30"/>
  <c r="Q50" i="30"/>
  <c r="AI50" i="30"/>
  <c r="N50" i="30"/>
  <c r="W50" i="30"/>
  <c r="AA50" i="30"/>
  <c r="Z50" i="30"/>
  <c r="V50" i="30"/>
  <c r="P50" i="30"/>
  <c r="K50" i="30"/>
  <c r="Y50" i="30"/>
  <c r="X50" i="30"/>
  <c r="L50" i="30"/>
  <c r="AE50" i="30"/>
  <c r="B32" i="30"/>
  <c r="H33" i="30" s="1"/>
  <c r="E69" i="30"/>
  <c r="D69" i="30" s="1"/>
  <c r="C69" i="30" s="1"/>
  <c r="AC14" i="30"/>
  <c r="M14" i="30"/>
  <c r="AF14" i="30"/>
  <c r="P14" i="30"/>
  <c r="W14" i="30"/>
  <c r="AL14" i="30"/>
  <c r="AI14" i="30"/>
  <c r="R14" i="30"/>
  <c r="N14" i="30"/>
  <c r="AO14" i="30"/>
  <c r="G14" i="30" s="1"/>
  <c r="F14" i="30" s="1"/>
  <c r="Y14" i="30"/>
  <c r="I14" i="30"/>
  <c r="AB14" i="30"/>
  <c r="L14" i="30"/>
  <c r="O14" i="30"/>
  <c r="AD14" i="30"/>
  <c r="S14" i="30"/>
  <c r="J14" i="30"/>
  <c r="AK14" i="30"/>
  <c r="U14" i="30"/>
  <c r="AN14" i="30"/>
  <c r="X14" i="30"/>
  <c r="AM14" i="30"/>
  <c r="AA14" i="30"/>
  <c r="V14" i="30"/>
  <c r="AH14" i="30"/>
  <c r="AG14" i="30"/>
  <c r="Q14" i="30"/>
  <c r="AJ14" i="30"/>
  <c r="T14" i="30"/>
  <c r="AE14" i="30"/>
  <c r="K14" i="30"/>
  <c r="Z14" i="30"/>
  <c r="B69" i="30" l="1"/>
  <c r="H70" i="30" s="1"/>
  <c r="F50" i="30"/>
  <c r="E50" i="30"/>
  <c r="AO33" i="30"/>
  <c r="G33" i="30" s="1"/>
  <c r="F33" i="30" s="1"/>
  <c r="AK33" i="30"/>
  <c r="Q33" i="30"/>
  <c r="AF33" i="30"/>
  <c r="AL33" i="30"/>
  <c r="AA33" i="30"/>
  <c r="R33" i="30"/>
  <c r="AC33" i="30"/>
  <c r="AN33" i="30"/>
  <c r="T33" i="30"/>
  <c r="V33" i="30"/>
  <c r="AH33" i="30"/>
  <c r="O33" i="30"/>
  <c r="AG33" i="30"/>
  <c r="M33" i="30"/>
  <c r="X33" i="30"/>
  <c r="AD33" i="30"/>
  <c r="S33" i="30"/>
  <c r="W33" i="30"/>
  <c r="U33" i="30"/>
  <c r="AJ33" i="30"/>
  <c r="P33" i="30"/>
  <c r="AI33" i="30"/>
  <c r="Z33" i="30"/>
  <c r="AM33" i="30"/>
  <c r="E14" i="30"/>
  <c r="D14" i="30" s="1"/>
  <c r="AE33" i="30"/>
  <c r="J33" i="30"/>
  <c r="K33" i="30"/>
  <c r="N33" i="30"/>
  <c r="L33" i="30"/>
  <c r="AB33" i="30"/>
  <c r="I33" i="30"/>
  <c r="Y33" i="30"/>
  <c r="AG70" i="30" l="1"/>
  <c r="Q70" i="30"/>
  <c r="AJ70" i="30"/>
  <c r="T70" i="30"/>
  <c r="AI70" i="30"/>
  <c r="S70" i="30"/>
  <c r="N70" i="30"/>
  <c r="V70" i="30"/>
  <c r="P70" i="30"/>
  <c r="Z70" i="30"/>
  <c r="AC70" i="30"/>
  <c r="AO70" i="30"/>
  <c r="Y70" i="30"/>
  <c r="I70" i="30"/>
  <c r="AB70" i="30"/>
  <c r="L70" i="30"/>
  <c r="AA70" i="30"/>
  <c r="K70" i="30"/>
  <c r="J70" i="30"/>
  <c r="AH70" i="30"/>
  <c r="X70" i="30"/>
  <c r="W70" i="30"/>
  <c r="AL70" i="30"/>
  <c r="AF70" i="30"/>
  <c r="AE70" i="30"/>
  <c r="R70" i="30"/>
  <c r="AK70" i="30"/>
  <c r="U70" i="30"/>
  <c r="AN70" i="30"/>
  <c r="AM70" i="30"/>
  <c r="AD70" i="30"/>
  <c r="M70" i="30"/>
  <c r="O70" i="30"/>
  <c r="E33" i="30"/>
  <c r="D33" i="30" s="1"/>
  <c r="C33" i="30" s="1"/>
  <c r="B33" i="30" s="1"/>
  <c r="D50" i="30"/>
  <c r="C50" i="30" s="1"/>
  <c r="G70" i="30"/>
  <c r="C14" i="30"/>
  <c r="B50" i="30" l="1"/>
  <c r="H51" i="30" s="1"/>
  <c r="H34" i="30"/>
  <c r="X34" i="30" s="1"/>
  <c r="E70" i="30"/>
  <c r="F70" i="30"/>
  <c r="B14" i="30"/>
  <c r="H15" i="30" s="1"/>
  <c r="R34" i="30" l="1"/>
  <c r="AB34" i="30"/>
  <c r="AM34" i="30"/>
  <c r="AL34" i="30"/>
  <c r="V34" i="30"/>
  <c r="Y34" i="30"/>
  <c r="AJ34" i="30"/>
  <c r="AN34" i="30"/>
  <c r="U34" i="30"/>
  <c r="S34" i="30"/>
  <c r="Q34" i="30"/>
  <c r="L34" i="30"/>
  <c r="J34" i="30"/>
  <c r="P34" i="30"/>
  <c r="AA34" i="30"/>
  <c r="Z34" i="30"/>
  <c r="AK34" i="30"/>
  <c r="W34" i="30"/>
  <c r="AI34" i="30"/>
  <c r="I34" i="30"/>
  <c r="AF34" i="30"/>
  <c r="T34" i="30"/>
  <c r="AH34" i="30"/>
  <c r="O34" i="30"/>
  <c r="K34" i="30"/>
  <c r="AC34" i="30"/>
  <c r="N34" i="30"/>
  <c r="AE34" i="30"/>
  <c r="M34" i="30"/>
  <c r="AD34" i="30"/>
  <c r="AG34" i="30"/>
  <c r="AO34" i="30"/>
  <c r="G34" i="30" s="1"/>
  <c r="I51" i="30"/>
  <c r="S51" i="30"/>
  <c r="AA51" i="30"/>
  <c r="U51" i="30"/>
  <c r="J51" i="30"/>
  <c r="AG51" i="30"/>
  <c r="Z51" i="30"/>
  <c r="M51" i="30"/>
  <c r="V51" i="30"/>
  <c r="AB51" i="30"/>
  <c r="T51" i="30"/>
  <c r="AL51" i="30"/>
  <c r="W51" i="30"/>
  <c r="Q51" i="30"/>
  <c r="AN51" i="30"/>
  <c r="Y51" i="30"/>
  <c r="AC51" i="30"/>
  <c r="AE51" i="30"/>
  <c r="K51" i="30"/>
  <c r="X51" i="30"/>
  <c r="AO51" i="30"/>
  <c r="G51" i="30" s="1"/>
  <c r="F51" i="30" s="1"/>
  <c r="AJ51" i="30"/>
  <c r="N51" i="30"/>
  <c r="AM51" i="30"/>
  <c r="P51" i="30"/>
  <c r="R51" i="30"/>
  <c r="AF51" i="30"/>
  <c r="L51" i="30"/>
  <c r="AD51" i="30"/>
  <c r="O51" i="30"/>
  <c r="AK51" i="30"/>
  <c r="AH51" i="30"/>
  <c r="AI51" i="30"/>
  <c r="D70" i="30"/>
  <c r="C70" i="30" s="1"/>
  <c r="B70" i="30" s="1"/>
  <c r="AG15" i="30"/>
  <c r="AB15" i="30"/>
  <c r="AA15" i="30"/>
  <c r="P15" i="30"/>
  <c r="R15" i="30"/>
  <c r="U15" i="30"/>
  <c r="N15" i="30"/>
  <c r="AN15" i="30"/>
  <c r="AI15" i="30"/>
  <c r="L15" i="30"/>
  <c r="O15" i="30"/>
  <c r="J15" i="30"/>
  <c r="Z15" i="30"/>
  <c r="AD15" i="30"/>
  <c r="AM15" i="30"/>
  <c r="AF15" i="30"/>
  <c r="Y15" i="30"/>
  <c r="AK15" i="30"/>
  <c r="M15" i="30"/>
  <c r="AO15" i="30"/>
  <c r="G15" i="30" s="1"/>
  <c r="S15" i="30"/>
  <c r="AL15" i="30"/>
  <c r="W15" i="30"/>
  <c r="X15" i="30"/>
  <c r="I15" i="30"/>
  <c r="AC15" i="30"/>
  <c r="AH15" i="30"/>
  <c r="V15" i="30"/>
  <c r="K15" i="30"/>
  <c r="AE15" i="30"/>
  <c r="T15" i="30"/>
  <c r="AJ15" i="30"/>
  <c r="Q15" i="30"/>
  <c r="E51" i="30" l="1"/>
  <c r="H71" i="30"/>
  <c r="F34" i="30"/>
  <c r="E34" i="30"/>
  <c r="E15" i="30"/>
  <c r="F15" i="30"/>
  <c r="D51" i="30" l="1"/>
  <c r="C51" i="30" s="1"/>
  <c r="AO71" i="30"/>
  <c r="G71" i="30" s="1"/>
  <c r="F71" i="30" s="1"/>
  <c r="AK71" i="30"/>
  <c r="AG71" i="30"/>
  <c r="AC71" i="30"/>
  <c r="Y71" i="30"/>
  <c r="U71" i="30"/>
  <c r="Q71" i="30"/>
  <c r="M71" i="30"/>
  <c r="I71" i="30"/>
  <c r="AN71" i="30"/>
  <c r="AJ71" i="30"/>
  <c r="AF71" i="30"/>
  <c r="AB71" i="30"/>
  <c r="X71" i="30"/>
  <c r="T71" i="30"/>
  <c r="P71" i="30"/>
  <c r="L71" i="30"/>
  <c r="AM71" i="30"/>
  <c r="AI71" i="30"/>
  <c r="AE71" i="30"/>
  <c r="AA71" i="30"/>
  <c r="W71" i="30"/>
  <c r="S71" i="30"/>
  <c r="O71" i="30"/>
  <c r="K71" i="30"/>
  <c r="AL71" i="30"/>
  <c r="V71" i="30"/>
  <c r="AH71" i="30"/>
  <c r="R71" i="30"/>
  <c r="AD71" i="30"/>
  <c r="N71" i="30"/>
  <c r="Z71" i="30"/>
  <c r="J71" i="30"/>
  <c r="D34" i="30"/>
  <c r="C34" i="30" s="1"/>
  <c r="D15" i="30"/>
  <c r="B51" i="30" l="1"/>
  <c r="H52" i="30" s="1"/>
  <c r="B34" i="30"/>
  <c r="H35" i="30" s="1"/>
  <c r="E71" i="30"/>
  <c r="D71" i="30" s="1"/>
  <c r="C71" i="30" s="1"/>
  <c r="B71" i="30" s="1"/>
  <c r="C15" i="30"/>
  <c r="AN52" i="30" l="1"/>
  <c r="S52" i="30"/>
  <c r="AA52" i="30"/>
  <c r="AC52" i="30"/>
  <c r="R52" i="30"/>
  <c r="Y52" i="30"/>
  <c r="AG52" i="30"/>
  <c r="P52" i="30"/>
  <c r="L52" i="30"/>
  <c r="AB52" i="30"/>
  <c r="Q52" i="30"/>
  <c r="M52" i="30"/>
  <c r="K52" i="30"/>
  <c r="AH52" i="30"/>
  <c r="AI52" i="30"/>
  <c r="AO52" i="30"/>
  <c r="AL52" i="30"/>
  <c r="U52" i="30"/>
  <c r="AE52" i="30"/>
  <c r="T52" i="30"/>
  <c r="AJ52" i="30"/>
  <c r="O52" i="30"/>
  <c r="X52" i="30"/>
  <c r="AK52" i="30"/>
  <c r="AF52" i="30"/>
  <c r="W52" i="30"/>
  <c r="AD52" i="30"/>
  <c r="J52" i="30"/>
  <c r="Z52" i="30"/>
  <c r="N52" i="30"/>
  <c r="I52" i="30"/>
  <c r="AM52" i="30"/>
  <c r="V52" i="30"/>
  <c r="AG35" i="30"/>
  <c r="Q35" i="30"/>
  <c r="AJ35" i="30"/>
  <c r="T35" i="30"/>
  <c r="AD35" i="30"/>
  <c r="AA35" i="30"/>
  <c r="Z35" i="30"/>
  <c r="W35" i="30"/>
  <c r="X35" i="30"/>
  <c r="AM35" i="30"/>
  <c r="AC35" i="30"/>
  <c r="M35" i="30"/>
  <c r="AF35" i="30"/>
  <c r="P35" i="30"/>
  <c r="V35" i="30"/>
  <c r="S35" i="30"/>
  <c r="R35" i="30"/>
  <c r="AE35" i="30"/>
  <c r="AN35" i="30"/>
  <c r="AI35" i="30"/>
  <c r="AO35" i="30"/>
  <c r="Y35" i="30"/>
  <c r="I35" i="30"/>
  <c r="AB35" i="30"/>
  <c r="L35" i="30"/>
  <c r="N35" i="30"/>
  <c r="K35" i="30"/>
  <c r="J35" i="30"/>
  <c r="O35" i="30"/>
  <c r="AK35" i="30"/>
  <c r="U35" i="30"/>
  <c r="AL35" i="30"/>
  <c r="AH35" i="30"/>
  <c r="B15" i="30"/>
  <c r="H16" i="30" s="1"/>
  <c r="AG16" i="30" s="1"/>
  <c r="G52" i="30" l="1"/>
  <c r="F52" i="30" s="1"/>
  <c r="E52" i="30"/>
  <c r="D52" i="30" s="1"/>
  <c r="C52" i="30" s="1"/>
  <c r="V16" i="30"/>
  <c r="G35" i="30"/>
  <c r="AI16" i="30"/>
  <c r="M16" i="30"/>
  <c r="O16" i="30"/>
  <c r="U16" i="30"/>
  <c r="N16" i="30"/>
  <c r="P16" i="30"/>
  <c r="AO16" i="30"/>
  <c r="AB16" i="30"/>
  <c r="J16" i="30"/>
  <c r="AL16" i="30"/>
  <c r="AM16" i="30"/>
  <c r="AF16" i="30"/>
  <c r="Y16" i="30"/>
  <c r="AH16" i="30"/>
  <c r="K16" i="30"/>
  <c r="L16" i="30"/>
  <c r="AN16" i="30"/>
  <c r="AK16" i="30"/>
  <c r="S16" i="30"/>
  <c r="R16" i="30"/>
  <c r="W16" i="30"/>
  <c r="X16" i="30"/>
  <c r="I16" i="30"/>
  <c r="AC16" i="30"/>
  <c r="Z16" i="30"/>
  <c r="AD16" i="30"/>
  <c r="AA16" i="30"/>
  <c r="AE16" i="30"/>
  <c r="T16" i="30"/>
  <c r="AJ16" i="30"/>
  <c r="Q16" i="30"/>
  <c r="B52" i="30" l="1"/>
  <c r="H53" i="30" s="1"/>
  <c r="G16" i="30"/>
  <c r="F16" i="30" s="1"/>
  <c r="E35" i="30"/>
  <c r="F35" i="30"/>
  <c r="E16" i="30" l="1"/>
  <c r="AO53" i="30"/>
  <c r="G53" i="30" s="1"/>
  <c r="Y53" i="30"/>
  <c r="I53" i="30"/>
  <c r="V53" i="30"/>
  <c r="AE53" i="30"/>
  <c r="J53" i="30"/>
  <c r="R53" i="30"/>
  <c r="AN53" i="30"/>
  <c r="AB53" i="30"/>
  <c r="Q53" i="30"/>
  <c r="K53" i="30"/>
  <c r="X53" i="30"/>
  <c r="S53" i="30"/>
  <c r="AC53" i="30"/>
  <c r="M53" i="30"/>
  <c r="AA53" i="30"/>
  <c r="AJ53" i="30"/>
  <c r="O53" i="30"/>
  <c r="N53" i="30"/>
  <c r="AM53" i="30"/>
  <c r="AK53" i="30"/>
  <c r="U53" i="30"/>
  <c r="AL53" i="30"/>
  <c r="P53" i="30"/>
  <c r="Z53" i="30"/>
  <c r="AI53" i="30"/>
  <c r="AH53" i="30"/>
  <c r="AD53" i="30"/>
  <c r="AG53" i="30"/>
  <c r="AF53" i="30"/>
  <c r="T53" i="30"/>
  <c r="W53" i="30"/>
  <c r="L53" i="30"/>
  <c r="F53" i="30"/>
  <c r="D35" i="30"/>
  <c r="C35" i="30" s="1"/>
  <c r="D16" i="30"/>
  <c r="E53" i="30" l="1"/>
  <c r="B35" i="30"/>
  <c r="H36" i="30" s="1"/>
  <c r="C16" i="30"/>
  <c r="D53" i="30" l="1"/>
  <c r="C53" i="30" s="1"/>
  <c r="AJ36" i="30"/>
  <c r="AK36" i="30"/>
  <c r="AC36" i="30"/>
  <c r="AD36" i="30"/>
  <c r="AO36" i="30"/>
  <c r="G36" i="30" s="1"/>
  <c r="L36" i="30"/>
  <c r="U36" i="30"/>
  <c r="AA36" i="30"/>
  <c r="V36" i="30"/>
  <c r="S36" i="30"/>
  <c r="AE36" i="30"/>
  <c r="P36" i="30"/>
  <c r="AB36" i="30"/>
  <c r="J36" i="30"/>
  <c r="T36" i="30"/>
  <c r="AI36" i="30"/>
  <c r="AN36" i="30"/>
  <c r="M36" i="30"/>
  <c r="Y36" i="30"/>
  <c r="X36" i="30"/>
  <c r="AH36" i="30"/>
  <c r="AM36" i="30"/>
  <c r="AF36" i="30"/>
  <c r="Z36" i="30"/>
  <c r="I36" i="30"/>
  <c r="N36" i="30"/>
  <c r="Q36" i="30"/>
  <c r="K36" i="30"/>
  <c r="W36" i="30"/>
  <c r="O36" i="30"/>
  <c r="R36" i="30"/>
  <c r="AL36" i="30"/>
  <c r="AG36" i="30"/>
  <c r="F36" i="30"/>
  <c r="B16" i="30"/>
  <c r="H17" i="30" s="1"/>
  <c r="B53" i="30" l="1"/>
  <c r="E36" i="30"/>
  <c r="D36" i="30" s="1"/>
  <c r="C36" i="30" s="1"/>
  <c r="B36" i="30" s="1"/>
  <c r="AJ17" i="30"/>
  <c r="V17" i="30"/>
  <c r="W17" i="30"/>
  <c r="AN17" i="30"/>
  <c r="AK17" i="30"/>
  <c r="O17" i="30"/>
  <c r="Y17" i="30"/>
  <c r="AO17" i="30"/>
  <c r="G17" i="30" s="1"/>
  <c r="AA17" i="30"/>
  <c r="U17" i="30"/>
  <c r="J17" i="30"/>
  <c r="L17" i="30"/>
  <c r="S17" i="30"/>
  <c r="T17" i="30"/>
  <c r="M17" i="30"/>
  <c r="R17" i="30"/>
  <c r="AM17" i="30"/>
  <c r="I17" i="30"/>
  <c r="AL17" i="30"/>
  <c r="X17" i="30"/>
  <c r="AC17" i="30"/>
  <c r="AG17" i="30"/>
  <c r="AE17" i="30"/>
  <c r="AF17" i="30"/>
  <c r="N17" i="30"/>
  <c r="AD17" i="30"/>
  <c r="AB17" i="30"/>
  <c r="AI17" i="30"/>
  <c r="Q17" i="30"/>
  <c r="K17" i="30"/>
  <c r="P17" i="30"/>
  <c r="AH17" i="30"/>
  <c r="Z17" i="30"/>
  <c r="E17" i="30" l="1"/>
  <c r="F17" i="30"/>
  <c r="D17" i="30" l="1"/>
  <c r="C17" i="30" s="1"/>
  <c r="B17" i="30" l="1"/>
  <c r="H18" i="30" s="1"/>
  <c r="AG18" i="30" l="1"/>
  <c r="AA18" i="30"/>
  <c r="U18" i="30"/>
  <c r="Z18" i="30"/>
  <c r="AO18" i="30"/>
  <c r="M18" i="30"/>
  <c r="P18" i="30"/>
  <c r="W18" i="30"/>
  <c r="N18" i="30"/>
  <c r="AK18" i="30"/>
  <c r="AN18" i="30"/>
  <c r="L18" i="30"/>
  <c r="AD18" i="30"/>
  <c r="AH18" i="30"/>
  <c r="Y18" i="30"/>
  <c r="AF18" i="30"/>
  <c r="AM18" i="30"/>
  <c r="V18" i="30"/>
  <c r="J18" i="30"/>
  <c r="AB18" i="30"/>
  <c r="AL18" i="30"/>
  <c r="O18" i="30"/>
  <c r="AE18" i="30"/>
  <c r="X18" i="30"/>
  <c r="I18" i="30"/>
  <c r="AC18" i="30"/>
  <c r="K18" i="30"/>
  <c r="R18" i="30"/>
  <c r="S18" i="30"/>
  <c r="AI18" i="30"/>
  <c r="T18" i="30"/>
  <c r="AJ18" i="30"/>
  <c r="Q18" i="30"/>
  <c r="G18" i="30"/>
  <c r="E18" i="30" l="1"/>
  <c r="F18" i="30"/>
  <c r="D18" i="30" l="1"/>
  <c r="C18" i="30" l="1"/>
  <c r="B18" i="30" s="1"/>
</calcChain>
</file>

<file path=xl/sharedStrings.xml><?xml version="1.0" encoding="utf-8"?>
<sst xmlns="http://schemas.openxmlformats.org/spreadsheetml/2006/main" count="164" uniqueCount="44">
  <si>
    <t>b0</t>
    <phoneticPr fontId="1"/>
  </si>
  <si>
    <t>b1</t>
    <phoneticPr fontId="1"/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</si>
  <si>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</si>
  <si>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</si>
  <si>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</si>
  <si>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</si>
  <si>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</si>
  <si>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</si>
  <si>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</si>
  <si>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</si>
  <si>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</si>
  <si>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</si>
  <si>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</si>
  <si>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</si>
  <si>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</si>
  <si>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</si>
  <si>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</si>
  <si>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</si>
  <si>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</si>
  <si>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</si>
  <si>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</si>
  <si>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</si>
  <si>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</si>
  <si>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</si>
  <si>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</si>
  <si>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</si>
  <si>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</si>
  <si>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</si>
  <si>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</si>
  <si>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</si>
  <si>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</si>
  <si>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</si>
  <si>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</si>
  <si>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Value</t>
    <phoneticPr fontId="1"/>
  </si>
  <si>
    <t>Number of
TailZero</t>
    <phoneticPr fontId="1"/>
  </si>
  <si>
    <t>Odd</t>
    <phoneticPr fontId="1"/>
  </si>
  <si>
    <t>Number of
TailOne</t>
    <phoneticPr fontId="1"/>
  </si>
  <si>
    <t>Upper</t>
    <phoneticPr fontId="1"/>
  </si>
  <si>
    <t>NextStep</t>
    <phoneticPr fontId="1"/>
  </si>
  <si>
    <t>Input a number into the cell H4</t>
    <phoneticPr fontId="1"/>
  </si>
  <si>
    <t>Tail2bit
ofs Upper</t>
    <phoneticPr fontId="1"/>
  </si>
  <si>
    <t>Input a number into the cell H40</t>
    <phoneticPr fontId="1"/>
  </si>
  <si>
    <t>Input a number into the cell H22</t>
    <phoneticPr fontId="1"/>
  </si>
  <si>
    <t>Input a number into the cell H57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</si>
</sst>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8"/>
      <name val="Arial Narrow"/>
      <family val="2"/>
    </font>
    <font>
      <b/>
      <sz val="11"/>
      <name val="游ゴシック"/>
      <family val="3"/>
      <charset val="128"/>
      <scheme val="minor"/>
    </font>
    <font>
      <b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99"/>
      <color rgb="FFCC66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6D70-FB61-4C3B-AC03-2B403430001E}">
  <sheetPr codeName="Sheet1"/>
  <dimension ref="A2:AO71"/>
  <sheetViews>
    <sheetView tabSelected="1" zoomScale="85" zoomScaleNormal="85" workbookViewId="0">
      <selection activeCell="H4" sqref="H4"/>
    </sheetView>
  </sheetViews>
  <sheetFormatPr defaultColWidth="4" defaultRowHeight="18" x14ac:dyDescent="0.55000000000000004"/>
  <cols>
    <col min="1" max="1" width="6" style="1" customWidth="1"/>
    <col min="2" max="5" width="6" style="5" customWidth="1"/>
    <col min="6" max="6" width="6" style="8" customWidth="1"/>
    <col min="7" max="8" width="6" style="5" customWidth="1"/>
    <col min="9" max="41" width="2" style="1" customWidth="1"/>
    <col min="42" max="16384" width="4" style="3"/>
  </cols>
  <sheetData>
    <row r="2" spans="2:41" x14ac:dyDescent="0.55000000000000004">
      <c r="B2" s="9" t="s">
        <v>39</v>
      </c>
      <c r="C2" s="9"/>
      <c r="D2" s="9"/>
      <c r="E2" s="9"/>
      <c r="F2" s="10"/>
      <c r="G2" s="9"/>
      <c r="H2" s="9"/>
    </row>
    <row r="3" spans="2:41" ht="21.5" thickBot="1" x14ac:dyDescent="0.6">
      <c r="B3" s="4" t="s">
        <v>38</v>
      </c>
      <c r="C3" s="6" t="s">
        <v>40</v>
      </c>
      <c r="D3" s="4" t="s">
        <v>37</v>
      </c>
      <c r="E3" s="6" t="s">
        <v>36</v>
      </c>
      <c r="F3" s="11" t="s">
        <v>35</v>
      </c>
      <c r="G3" s="6" t="s">
        <v>34</v>
      </c>
      <c r="H3" s="4" t="s">
        <v>33</v>
      </c>
      <c r="I3" s="2" t="s">
        <v>32</v>
      </c>
      <c r="J3" s="2" t="s">
        <v>31</v>
      </c>
      <c r="K3" s="2" t="s">
        <v>30</v>
      </c>
      <c r="L3" s="2" t="s">
        <v>29</v>
      </c>
      <c r="M3" s="2" t="s">
        <v>28</v>
      </c>
      <c r="N3" s="2" t="s">
        <v>27</v>
      </c>
      <c r="O3" s="2" t="s">
        <v>26</v>
      </c>
      <c r="P3" s="2" t="s">
        <v>25</v>
      </c>
      <c r="Q3" s="2" t="s">
        <v>24</v>
      </c>
      <c r="R3" s="2" t="s">
        <v>23</v>
      </c>
      <c r="S3" s="2" t="s">
        <v>22</v>
      </c>
      <c r="T3" s="2" t="s">
        <v>21</v>
      </c>
      <c r="U3" s="2" t="s">
        <v>20</v>
      </c>
      <c r="V3" s="2" t="s">
        <v>19</v>
      </c>
      <c r="W3" s="2" t="s">
        <v>18</v>
      </c>
      <c r="X3" s="2" t="s">
        <v>17</v>
      </c>
      <c r="Y3" s="2" t="s">
        <v>16</v>
      </c>
      <c r="Z3" s="2" t="s">
        <v>15</v>
      </c>
      <c r="AA3" s="2" t="s">
        <v>14</v>
      </c>
      <c r="AB3" s="2" t="s">
        <v>13</v>
      </c>
      <c r="AC3" s="2" t="s">
        <v>12</v>
      </c>
      <c r="AD3" s="2" t="s">
        <v>11</v>
      </c>
      <c r="AE3" s="2" t="s">
        <v>10</v>
      </c>
      <c r="AF3" s="2" t="s">
        <v>9</v>
      </c>
      <c r="AG3" s="2" t="s">
        <v>8</v>
      </c>
      <c r="AH3" s="2" t="s">
        <v>7</v>
      </c>
      <c r="AI3" s="2" t="s">
        <v>6</v>
      </c>
      <c r="AJ3" s="2" t="s">
        <v>5</v>
      </c>
      <c r="AK3" s="2" t="s">
        <v>4</v>
      </c>
      <c r="AL3" s="2" t="s">
        <v>3</v>
      </c>
      <c r="AM3" s="2" t="s">
        <v>2</v>
      </c>
      <c r="AN3" s="2" t="s">
        <v>1</v>
      </c>
      <c r="AO3" s="2" t="s">
        <v>0</v>
      </c>
    </row>
    <row r="4" spans="2:41" ht="18.5" thickBot="1" x14ac:dyDescent="0.6">
      <c r="B4" s="5">
        <f ca="1">IF(C4&lt;2,IF(MOD(E4+C4,2),E4+1,E4),E4)</f>
        <v>2</v>
      </c>
      <c r="C4" s="5">
        <f ca="1">MOD(D4,4)</f>
        <v>3</v>
      </c>
      <c r="D4" s="5">
        <f ca="1">(F4-(2^E4-1))/(2^(E4+1))</f>
        <v>3</v>
      </c>
      <c r="E4" s="5">
        <f t="shared" ref="E4:E5" ca="1" si="0">33-G4-_xlfn.XMATCH(0,OFFSET(I4,0,0,1,33-G4),0,-1)</f>
        <v>2</v>
      </c>
      <c r="F4" s="8">
        <f t="shared" ref="F4:F5" si="1">H4/(2^G4)</f>
        <v>27</v>
      </c>
      <c r="G4" s="5">
        <f t="shared" ref="G4:G5" si="2">33-_xlfn.XMATCH(1,I4:AO4,0,-1)</f>
        <v>0</v>
      </c>
      <c r="H4" s="7">
        <f>3^3</f>
        <v>27</v>
      </c>
      <c r="I4" s="1" t="str">
        <f t="shared" ref="I4" si="3">IF(INT(H4/(2^31)),MOD(INT(H4/(2^32)),2),"")</f>
        <v/>
      </c>
      <c r="J4" s="1" t="str">
        <f t="shared" ref="J4" si="4">IF(INT(H4/(2^30)),MOD(INT(H4/(2^31)),2),"")</f>
        <v/>
      </c>
      <c r="K4" s="1" t="str">
        <f t="shared" ref="K4" si="5">IF(INT(H4/(2^29)),MOD(INT(H4/(2^30)),2),"")</f>
        <v/>
      </c>
      <c r="L4" s="1" t="str">
        <f t="shared" ref="L4" si="6">IF(INT(H4/(2^28)),MOD(INT(H4/(2^29)),2),"")</f>
        <v/>
      </c>
      <c r="M4" s="1" t="str">
        <f t="shared" ref="M4" si="7">IF(INT(H4/(2^27)),MOD(INT(H4/(2^28)),2),"")</f>
        <v/>
      </c>
      <c r="N4" s="1" t="str">
        <f t="shared" ref="N4" si="8">IF(INT(H4/(2^26)),MOD(INT(H4/(2^27)),2),"")</f>
        <v/>
      </c>
      <c r="O4" s="1" t="str">
        <f t="shared" ref="O4" si="9">IF(INT(H4/(2^25)),MOD(INT(H4/(2^26)),2),"")</f>
        <v/>
      </c>
      <c r="P4" s="1" t="str">
        <f t="shared" ref="P4" si="10">IF(INT(H4/(2^24)),MOD(INT(H4/(2^25)),2),"")</f>
        <v/>
      </c>
      <c r="Q4" s="1" t="str">
        <f t="shared" ref="Q4" si="11">IF(INT(H4/(2^23)),MOD(INT(H4/(2^24)),2),"")</f>
        <v/>
      </c>
      <c r="R4" s="1" t="str">
        <f t="shared" ref="R4" si="12">IF(INT(H4/(2^22)),MOD(INT(H4/(2^23)),2),"")</f>
        <v/>
      </c>
      <c r="S4" s="1" t="str">
        <f t="shared" ref="S4" si="13">IF(INT(H4/(2^21)),MOD(INT(H4/(2^22)),2),"")</f>
        <v/>
      </c>
      <c r="T4" s="1" t="str">
        <f t="shared" ref="T4" si="14">IF(INT(H4/(2^20)),MOD(INT(H4/(2^21)),2),"")</f>
        <v/>
      </c>
      <c r="U4" s="1" t="str">
        <f t="shared" ref="U4" si="15">IF(INT(H4/(2^19)),MOD(INT(H4/(2^20)),2),"")</f>
        <v/>
      </c>
      <c r="V4" s="1" t="str">
        <f t="shared" ref="V4" si="16">IF(INT(H4/(2^18)),MOD(INT(H4/(2^19)),2),"")</f>
        <v/>
      </c>
      <c r="W4" s="1" t="str">
        <f t="shared" ref="W4" si="17">IF(INT(H4/(2^17)),MOD(INT(H4/(2^18)),2),"")</f>
        <v/>
      </c>
      <c r="X4" s="1" t="str">
        <f t="shared" ref="X4" si="18">IF(INT(H4/(2^16)),MOD(INT(H4/(2^17)),2),"")</f>
        <v/>
      </c>
      <c r="Y4" s="1" t="str">
        <f t="shared" ref="Y4" si="19">IF(INT(H4/(2^15)),MOD(INT(H4/(2^16)),2),"")</f>
        <v/>
      </c>
      <c r="Z4" s="1" t="str">
        <f t="shared" ref="Z4" si="20">IF(INT(H4/(2^14)),MOD(INT(H4/(2^15)),2),"")</f>
        <v/>
      </c>
      <c r="AA4" s="1" t="str">
        <f t="shared" ref="AA4" si="21">IF(INT(H4/(2^13)),MOD(INT(H4/(2^14)),2),"")</f>
        <v/>
      </c>
      <c r="AB4" s="1" t="str">
        <f t="shared" ref="AB4" si="22">IF(INT(H4/(2^12)),MOD(INT(H4/(2^13)),2),"")</f>
        <v/>
      </c>
      <c r="AC4" s="1" t="str">
        <f t="shared" ref="AC4" si="23">IF(INT(H4/(2^11)),MOD(INT(H4/(2^12)),2),"")</f>
        <v/>
      </c>
      <c r="AD4" s="1" t="str">
        <f t="shared" ref="AD4" si="24">IF(INT(H4/(2^10)),MOD(INT(H4/(2^11)),2),"")</f>
        <v/>
      </c>
      <c r="AE4" s="1" t="str">
        <f t="shared" ref="AE4" si="25">IF(INT(H4/(2^9)),MOD(INT(H4/(2^10)),2),"")</f>
        <v/>
      </c>
      <c r="AF4" s="1" t="str">
        <f t="shared" ref="AF4" si="26">IF(INT(H4/(2^8)),MOD(INT(H4/(2^9)),2),"")</f>
        <v/>
      </c>
      <c r="AG4" s="1" t="str">
        <f t="shared" ref="AG4" si="27">IF(INT(H4/(2^7)),MOD(INT(H4/(2^8)),2),"")</f>
        <v/>
      </c>
      <c r="AH4" s="1" t="str">
        <f t="shared" ref="AH4" si="28">IF(INT(H4/(2^6)),MOD(INT(H4/(2^7)),2),"")</f>
        <v/>
      </c>
      <c r="AI4" s="1" t="str">
        <f t="shared" ref="AI4" si="29">IF(INT(H4/(2^5)),MOD(INT(H4/(2^6)),2),"")</f>
        <v/>
      </c>
      <c r="AJ4" s="1">
        <f t="shared" ref="AJ4" si="30">IF(INT(H4/(2^4)),MOD(INT(H4/(2^5)),2),"")</f>
        <v>0</v>
      </c>
      <c r="AK4" s="1">
        <f t="shared" ref="AK4" si="31">IF(INT(H4/(2^3)),MOD(INT(H4/(2^4)),2),"")</f>
        <v>1</v>
      </c>
      <c r="AL4" s="1">
        <f t="shared" ref="AL4" si="32">IF(INT(H4/(2^2)),MOD(INT(H4/(2^3)),2),"")</f>
        <v>1</v>
      </c>
      <c r="AM4" s="1">
        <f t="shared" ref="AM4" si="33">IF(INT(H4/2),MOD(INT(H4/(2^2)),2),"")</f>
        <v>0</v>
      </c>
      <c r="AN4" s="1">
        <f t="shared" ref="AN4" si="34">IF(H4,MOD(INT(H4/2),2),"")</f>
        <v>1</v>
      </c>
      <c r="AO4" s="1">
        <f t="shared" ref="AO4" si="35">MOD(INT(H4),2)</f>
        <v>1</v>
      </c>
    </row>
    <row r="5" spans="2:41" x14ac:dyDescent="0.55000000000000004">
      <c r="B5" s="5">
        <f t="shared" ref="B5" ca="1" si="36">IF(C5&lt;2,IF(MOD(E5+C5,2),E5+1,E5),E5)</f>
        <v>6</v>
      </c>
      <c r="C5" s="5">
        <f t="shared" ref="C5" ca="1" si="37">MOD(D5,4)</f>
        <v>0</v>
      </c>
      <c r="D5" s="5">
        <f ca="1">(F5-(2^E5-1))/(2^(E5+1))</f>
        <v>0</v>
      </c>
      <c r="E5" s="5">
        <f t="shared" ca="1" si="0"/>
        <v>5</v>
      </c>
      <c r="F5" s="8">
        <f t="shared" ca="1" si="1"/>
        <v>31</v>
      </c>
      <c r="G5" s="5">
        <f t="shared" ca="1" si="2"/>
        <v>0</v>
      </c>
      <c r="H5" s="5">
        <f ca="1">IF(C4&lt;2,((2*D4+1)*3^B4-1)/2/4,((2*D4+1)*3^B4-1)/2)</f>
        <v>31</v>
      </c>
      <c r="I5" s="1" t="str">
        <f t="shared" ref="I5" ca="1" si="38">IF(INT(H5/(2^31)),MOD(INT(H5/(2^32)),2),"")</f>
        <v/>
      </c>
      <c r="J5" s="1" t="str">
        <f t="shared" ref="J5" ca="1" si="39">IF(INT(H5/(2^30)),MOD(INT(H5/(2^31)),2),"")</f>
        <v/>
      </c>
      <c r="K5" s="1" t="str">
        <f t="shared" ref="K5" ca="1" si="40">IF(INT(H5/(2^29)),MOD(INT(H5/(2^30)),2),"")</f>
        <v/>
      </c>
      <c r="L5" s="1" t="str">
        <f t="shared" ref="L5" ca="1" si="41">IF(INT(H5/(2^28)),MOD(INT(H5/(2^29)),2),"")</f>
        <v/>
      </c>
      <c r="M5" s="1" t="str">
        <f t="shared" ref="M5" ca="1" si="42">IF(INT(H5/(2^27)),MOD(INT(H5/(2^28)),2),"")</f>
        <v/>
      </c>
      <c r="N5" s="1" t="str">
        <f t="shared" ref="N5" ca="1" si="43">IF(INT(H5/(2^26)),MOD(INT(H5/(2^27)),2),"")</f>
        <v/>
      </c>
      <c r="O5" s="1" t="str">
        <f t="shared" ref="O5" ca="1" si="44">IF(INT(H5/(2^25)),MOD(INT(H5/(2^26)),2),"")</f>
        <v/>
      </c>
      <c r="P5" s="1" t="str">
        <f t="shared" ref="P5" ca="1" si="45">IF(INT(H5/(2^24)),MOD(INT(H5/(2^25)),2),"")</f>
        <v/>
      </c>
      <c r="Q5" s="1" t="str">
        <f t="shared" ref="Q5" ca="1" si="46">IF(INT(H5/(2^23)),MOD(INT(H5/(2^24)),2),"")</f>
        <v/>
      </c>
      <c r="R5" s="1" t="str">
        <f t="shared" ref="R5" ca="1" si="47">IF(INT(H5/(2^22)),MOD(INT(H5/(2^23)),2),"")</f>
        <v/>
      </c>
      <c r="S5" s="1" t="str">
        <f t="shared" ref="S5" ca="1" si="48">IF(INT(H5/(2^21)),MOD(INT(H5/(2^22)),2),"")</f>
        <v/>
      </c>
      <c r="T5" s="1" t="str">
        <f t="shared" ref="T5" ca="1" si="49">IF(INT(H5/(2^20)),MOD(INT(H5/(2^21)),2),"")</f>
        <v/>
      </c>
      <c r="U5" s="1" t="str">
        <f t="shared" ref="U5" ca="1" si="50">IF(INT(H5/(2^19)),MOD(INT(H5/(2^20)),2),"")</f>
        <v/>
      </c>
      <c r="V5" s="1" t="str">
        <f t="shared" ref="V5" ca="1" si="51">IF(INT(H5/(2^18)),MOD(INT(H5/(2^19)),2),"")</f>
        <v/>
      </c>
      <c r="W5" s="1" t="str">
        <f t="shared" ref="W5" ca="1" si="52">IF(INT(H5/(2^17)),MOD(INT(H5/(2^18)),2),"")</f>
        <v/>
      </c>
      <c r="X5" s="1" t="str">
        <f t="shared" ref="X5" ca="1" si="53">IF(INT(H5/(2^16)),MOD(INT(H5/(2^17)),2),"")</f>
        <v/>
      </c>
      <c r="Y5" s="1" t="str">
        <f t="shared" ref="Y5" ca="1" si="54">IF(INT(H5/(2^15)),MOD(INT(H5/(2^16)),2),"")</f>
        <v/>
      </c>
      <c r="Z5" s="1" t="str">
        <f t="shared" ref="Z5" ca="1" si="55">IF(INT(H5/(2^14)),MOD(INT(H5/(2^15)),2),"")</f>
        <v/>
      </c>
      <c r="AA5" s="1" t="str">
        <f t="shared" ref="AA5" ca="1" si="56">IF(INT(H5/(2^13)),MOD(INT(H5/(2^14)),2),"")</f>
        <v/>
      </c>
      <c r="AB5" s="1" t="str">
        <f t="shared" ref="AB5" ca="1" si="57">IF(INT(H5/(2^12)),MOD(INT(H5/(2^13)),2),"")</f>
        <v/>
      </c>
      <c r="AC5" s="1" t="str">
        <f t="shared" ref="AC5" ca="1" si="58">IF(INT(H5/(2^11)),MOD(INT(H5/(2^12)),2),"")</f>
        <v/>
      </c>
      <c r="AD5" s="1" t="str">
        <f t="shared" ref="AD5" ca="1" si="59">IF(INT(H5/(2^10)),MOD(INT(H5/(2^11)),2),"")</f>
        <v/>
      </c>
      <c r="AE5" s="1" t="str">
        <f t="shared" ref="AE5" ca="1" si="60">IF(INT(H5/(2^9)),MOD(INT(H5/(2^10)),2),"")</f>
        <v/>
      </c>
      <c r="AF5" s="1" t="str">
        <f t="shared" ref="AF5" ca="1" si="61">IF(INT(H5/(2^8)),MOD(INT(H5/(2^9)),2),"")</f>
        <v/>
      </c>
      <c r="AG5" s="1" t="str">
        <f t="shared" ref="AG5" ca="1" si="62">IF(INT(H5/(2^7)),MOD(INT(H5/(2^8)),2),"")</f>
        <v/>
      </c>
      <c r="AH5" s="1" t="str">
        <f t="shared" ref="AH5" ca="1" si="63">IF(INT(H5/(2^6)),MOD(INT(H5/(2^7)),2),"")</f>
        <v/>
      </c>
      <c r="AI5" s="1" t="str">
        <f t="shared" ref="AI5" ca="1" si="64">IF(INT(H5/(2^5)),MOD(INT(H5/(2^6)),2),"")</f>
        <v/>
      </c>
      <c r="AJ5" s="1">
        <f t="shared" ref="AJ5" ca="1" si="65">IF(INT(H5/(2^4)),MOD(INT(H5/(2^5)),2),"")</f>
        <v>0</v>
      </c>
      <c r="AK5" s="1">
        <f t="shared" ref="AK5" ca="1" si="66">IF(INT(H5/(2^3)),MOD(INT(H5/(2^4)),2),"")</f>
        <v>1</v>
      </c>
      <c r="AL5" s="1">
        <f t="shared" ref="AL5" ca="1" si="67">IF(INT(H5/(2^2)),MOD(INT(H5/(2^3)),2),"")</f>
        <v>1</v>
      </c>
      <c r="AM5" s="1">
        <f t="shared" ref="AM5" ca="1" si="68">IF(INT(H5/2),MOD(INT(H5/(2^2)),2),"")</f>
        <v>1</v>
      </c>
      <c r="AN5" s="1">
        <f t="shared" ref="AN5" ca="1" si="69">IF(H5,MOD(INT(H5/2),2),"")</f>
        <v>1</v>
      </c>
      <c r="AO5" s="1">
        <f t="shared" ref="AO5" ca="1" si="70">MOD(INT(H5),2)</f>
        <v>1</v>
      </c>
    </row>
    <row r="6" spans="2:41" x14ac:dyDescent="0.55000000000000004">
      <c r="B6" s="5">
        <f t="shared" ref="B6:B18" ca="1" si="71">IF(C6&lt;2,IF(MOD(E6+C6,2),E6+1,E6),E6)</f>
        <v>2</v>
      </c>
      <c r="C6" s="5">
        <f t="shared" ref="C6:C18" ca="1" si="72">MOD(D6,4)</f>
        <v>3</v>
      </c>
      <c r="D6" s="5">
        <f t="shared" ref="D6:D18" ca="1" si="73">(F6-(2^E6-1))/(2^(E6+1))</f>
        <v>11</v>
      </c>
      <c r="E6" s="5">
        <f t="shared" ref="E6:E18" ca="1" si="74">33-G6-_xlfn.XMATCH(0,OFFSET(I6,0,0,1,33-G6),0,-1)</f>
        <v>2</v>
      </c>
      <c r="F6" s="8">
        <f t="shared" ref="F6:F18" ca="1" si="75">H6/(2^G6)</f>
        <v>91</v>
      </c>
      <c r="G6" s="5">
        <f t="shared" ref="G6:G18" ca="1" si="76">33-_xlfn.XMATCH(1,I6:AO6,0,-1)</f>
        <v>0</v>
      </c>
      <c r="H6" s="5">
        <f t="shared" ref="H6:H18" ca="1" si="77">IF(C5&lt;2,((2*D5+1)*3^B5-1)/2/4,((2*D5+1)*3^B5-1)/2)</f>
        <v>91</v>
      </c>
      <c r="I6" s="1" t="str">
        <f t="shared" ref="I6:I18" ca="1" si="78">IF(INT(H6/(2^31)),MOD(INT(H6/(2^32)),2),"")</f>
        <v/>
      </c>
      <c r="J6" s="1" t="str">
        <f t="shared" ref="J6:J18" ca="1" si="79">IF(INT(H6/(2^30)),MOD(INT(H6/(2^31)),2),"")</f>
        <v/>
      </c>
      <c r="K6" s="1" t="str">
        <f t="shared" ref="K6:K18" ca="1" si="80">IF(INT(H6/(2^29)),MOD(INT(H6/(2^30)),2),"")</f>
        <v/>
      </c>
      <c r="L6" s="1" t="str">
        <f t="shared" ref="L6:L18" ca="1" si="81">IF(INT(H6/(2^28)),MOD(INT(H6/(2^29)),2),"")</f>
        <v/>
      </c>
      <c r="M6" s="1" t="str">
        <f t="shared" ref="M6:M18" ca="1" si="82">IF(INT(H6/(2^27)),MOD(INT(H6/(2^28)),2),"")</f>
        <v/>
      </c>
      <c r="N6" s="1" t="str">
        <f t="shared" ref="N6:N18" ca="1" si="83">IF(INT(H6/(2^26)),MOD(INT(H6/(2^27)),2),"")</f>
        <v/>
      </c>
      <c r="O6" s="1" t="str">
        <f t="shared" ref="O6:O18" ca="1" si="84">IF(INT(H6/(2^25)),MOD(INT(H6/(2^26)),2),"")</f>
        <v/>
      </c>
      <c r="P6" s="1" t="str">
        <f t="shared" ref="P6:P18" ca="1" si="85">IF(INT(H6/(2^24)),MOD(INT(H6/(2^25)),2),"")</f>
        <v/>
      </c>
      <c r="Q6" s="1" t="str">
        <f t="shared" ref="Q6:Q18" ca="1" si="86">IF(INT(H6/(2^23)),MOD(INT(H6/(2^24)),2),"")</f>
        <v/>
      </c>
      <c r="R6" s="1" t="str">
        <f t="shared" ref="R6:R18" ca="1" si="87">IF(INT(H6/(2^22)),MOD(INT(H6/(2^23)),2),"")</f>
        <v/>
      </c>
      <c r="S6" s="1" t="str">
        <f t="shared" ref="S6:S18" ca="1" si="88">IF(INT(H6/(2^21)),MOD(INT(H6/(2^22)),2),"")</f>
        <v/>
      </c>
      <c r="T6" s="1" t="str">
        <f t="shared" ref="T6:T18" ca="1" si="89">IF(INT(H6/(2^20)),MOD(INT(H6/(2^21)),2),"")</f>
        <v/>
      </c>
      <c r="U6" s="1" t="str">
        <f t="shared" ref="U6:U18" ca="1" si="90">IF(INT(H6/(2^19)),MOD(INT(H6/(2^20)),2),"")</f>
        <v/>
      </c>
      <c r="V6" s="1" t="str">
        <f t="shared" ref="V6:V18" ca="1" si="91">IF(INT(H6/(2^18)),MOD(INT(H6/(2^19)),2),"")</f>
        <v/>
      </c>
      <c r="W6" s="1" t="str">
        <f t="shared" ref="W6:W18" ca="1" si="92">IF(INT(H6/(2^17)),MOD(INT(H6/(2^18)),2),"")</f>
        <v/>
      </c>
      <c r="X6" s="1" t="str">
        <f t="shared" ref="X6:X18" ca="1" si="93">IF(INT(H6/(2^16)),MOD(INT(H6/(2^17)),2),"")</f>
        <v/>
      </c>
      <c r="Y6" s="1" t="str">
        <f t="shared" ref="Y6:Y18" ca="1" si="94">IF(INT(H6/(2^15)),MOD(INT(H6/(2^16)),2),"")</f>
        <v/>
      </c>
      <c r="Z6" s="1" t="str">
        <f t="shared" ref="Z6:Z18" ca="1" si="95">IF(INT(H6/(2^14)),MOD(INT(H6/(2^15)),2),"")</f>
        <v/>
      </c>
      <c r="AA6" s="1" t="str">
        <f t="shared" ref="AA6:AA18" ca="1" si="96">IF(INT(H6/(2^13)),MOD(INT(H6/(2^14)),2),"")</f>
        <v/>
      </c>
      <c r="AB6" s="1" t="str">
        <f t="shared" ref="AB6:AB18" ca="1" si="97">IF(INT(H6/(2^12)),MOD(INT(H6/(2^13)),2),"")</f>
        <v/>
      </c>
      <c r="AC6" s="1" t="str">
        <f t="shared" ref="AC6:AC18" ca="1" si="98">IF(INT(H6/(2^11)),MOD(INT(H6/(2^12)),2),"")</f>
        <v/>
      </c>
      <c r="AD6" s="1" t="str">
        <f t="shared" ref="AD6:AD18" ca="1" si="99">IF(INT(H6/(2^10)),MOD(INT(H6/(2^11)),2),"")</f>
        <v/>
      </c>
      <c r="AE6" s="1" t="str">
        <f t="shared" ref="AE6:AE18" ca="1" si="100">IF(INT(H6/(2^9)),MOD(INT(H6/(2^10)),2),"")</f>
        <v/>
      </c>
      <c r="AF6" s="1" t="str">
        <f t="shared" ref="AF6:AF18" ca="1" si="101">IF(INT(H6/(2^8)),MOD(INT(H6/(2^9)),2),"")</f>
        <v/>
      </c>
      <c r="AG6" s="1" t="str">
        <f t="shared" ref="AG6:AG18" ca="1" si="102">IF(INT(H6/(2^7)),MOD(INT(H6/(2^8)),2),"")</f>
        <v/>
      </c>
      <c r="AH6" s="1">
        <f t="shared" ref="AH6:AH18" ca="1" si="103">IF(INT(H6/(2^6)),MOD(INT(H6/(2^7)),2),"")</f>
        <v>0</v>
      </c>
      <c r="AI6" s="1">
        <f t="shared" ref="AI6:AI18" ca="1" si="104">IF(INT(H6/(2^5)),MOD(INT(H6/(2^6)),2),"")</f>
        <v>1</v>
      </c>
      <c r="AJ6" s="1">
        <f t="shared" ref="AJ6:AJ18" ca="1" si="105">IF(INT(H6/(2^4)),MOD(INT(H6/(2^5)),2),"")</f>
        <v>0</v>
      </c>
      <c r="AK6" s="1">
        <f t="shared" ref="AK6:AK18" ca="1" si="106">IF(INT(H6/(2^3)),MOD(INT(H6/(2^4)),2),"")</f>
        <v>1</v>
      </c>
      <c r="AL6" s="1">
        <f t="shared" ref="AL6:AL18" ca="1" si="107">IF(INT(H6/(2^2)),MOD(INT(H6/(2^3)),2),"")</f>
        <v>1</v>
      </c>
      <c r="AM6" s="1">
        <f t="shared" ref="AM6:AM18" ca="1" si="108">IF(INT(H6/2),MOD(INT(H6/(2^2)),2),"")</f>
        <v>0</v>
      </c>
      <c r="AN6" s="1">
        <f t="shared" ref="AN6:AN18" ca="1" si="109">IF(H6,MOD(INT(H6/2),2),"")</f>
        <v>1</v>
      </c>
      <c r="AO6" s="1">
        <f t="shared" ref="AO6:AO18" ca="1" si="110">MOD(INT(H6),2)</f>
        <v>1</v>
      </c>
    </row>
    <row r="7" spans="2:41" x14ac:dyDescent="0.55000000000000004">
      <c r="B7" s="5">
        <f t="shared" ca="1" si="71"/>
        <v>3</v>
      </c>
      <c r="C7" s="5">
        <f t="shared" ca="1" si="72"/>
        <v>2</v>
      </c>
      <c r="D7" s="5">
        <f t="shared" ca="1" si="73"/>
        <v>6</v>
      </c>
      <c r="E7" s="5">
        <f t="shared" ca="1" si="74"/>
        <v>3</v>
      </c>
      <c r="F7" s="8">
        <f t="shared" ca="1" si="75"/>
        <v>103</v>
      </c>
      <c r="G7" s="5">
        <f t="shared" ca="1" si="76"/>
        <v>0</v>
      </c>
      <c r="H7" s="5">
        <f t="shared" ca="1" si="77"/>
        <v>103</v>
      </c>
      <c r="I7" s="1" t="str">
        <f t="shared" ca="1" si="78"/>
        <v/>
      </c>
      <c r="J7" s="1" t="str">
        <f t="shared" ca="1" si="79"/>
        <v/>
      </c>
      <c r="K7" s="1" t="str">
        <f t="shared" ca="1" si="80"/>
        <v/>
      </c>
      <c r="L7" s="1" t="str">
        <f t="shared" ca="1" si="81"/>
        <v/>
      </c>
      <c r="M7" s="1" t="str">
        <f t="shared" ca="1" si="82"/>
        <v/>
      </c>
      <c r="N7" s="1" t="str">
        <f t="shared" ca="1" si="83"/>
        <v/>
      </c>
      <c r="O7" s="1" t="str">
        <f t="shared" ca="1" si="84"/>
        <v/>
      </c>
      <c r="P7" s="1" t="str">
        <f t="shared" ca="1" si="85"/>
        <v/>
      </c>
      <c r="Q7" s="1" t="str">
        <f t="shared" ca="1" si="86"/>
        <v/>
      </c>
      <c r="R7" s="1" t="str">
        <f t="shared" ca="1" si="87"/>
        <v/>
      </c>
      <c r="S7" s="1" t="str">
        <f t="shared" ca="1" si="88"/>
        <v/>
      </c>
      <c r="T7" s="1" t="str">
        <f t="shared" ca="1" si="89"/>
        <v/>
      </c>
      <c r="U7" s="1" t="str">
        <f t="shared" ca="1" si="90"/>
        <v/>
      </c>
      <c r="V7" s="1" t="str">
        <f t="shared" ca="1" si="91"/>
        <v/>
      </c>
      <c r="W7" s="1" t="str">
        <f t="shared" ca="1" si="92"/>
        <v/>
      </c>
      <c r="X7" s="1" t="str">
        <f t="shared" ca="1" si="93"/>
        <v/>
      </c>
      <c r="Y7" s="1" t="str">
        <f t="shared" ca="1" si="94"/>
        <v/>
      </c>
      <c r="Z7" s="1" t="str">
        <f t="shared" ca="1" si="95"/>
        <v/>
      </c>
      <c r="AA7" s="1" t="str">
        <f t="shared" ca="1" si="96"/>
        <v/>
      </c>
      <c r="AB7" s="1" t="str">
        <f t="shared" ca="1" si="97"/>
        <v/>
      </c>
      <c r="AC7" s="1" t="str">
        <f t="shared" ca="1" si="98"/>
        <v/>
      </c>
      <c r="AD7" s="1" t="str">
        <f t="shared" ca="1" si="99"/>
        <v/>
      </c>
      <c r="AE7" s="1" t="str">
        <f t="shared" ca="1" si="100"/>
        <v/>
      </c>
      <c r="AF7" s="1" t="str">
        <f t="shared" ca="1" si="101"/>
        <v/>
      </c>
      <c r="AG7" s="1" t="str">
        <f t="shared" ca="1" si="102"/>
        <v/>
      </c>
      <c r="AH7" s="1">
        <f t="shared" ca="1" si="103"/>
        <v>0</v>
      </c>
      <c r="AI7" s="1">
        <f t="shared" ca="1" si="104"/>
        <v>1</v>
      </c>
      <c r="AJ7" s="1">
        <f t="shared" ca="1" si="105"/>
        <v>1</v>
      </c>
      <c r="AK7" s="1">
        <f t="shared" ca="1" si="106"/>
        <v>0</v>
      </c>
      <c r="AL7" s="1">
        <f t="shared" ca="1" si="107"/>
        <v>0</v>
      </c>
      <c r="AM7" s="1">
        <f t="shared" ca="1" si="108"/>
        <v>1</v>
      </c>
      <c r="AN7" s="1">
        <f t="shared" ca="1" si="109"/>
        <v>1</v>
      </c>
      <c r="AO7" s="1">
        <f t="shared" ca="1" si="110"/>
        <v>1</v>
      </c>
    </row>
    <row r="8" spans="2:41" x14ac:dyDescent="0.55000000000000004">
      <c r="B8" s="5">
        <f t="shared" ca="1" si="71"/>
        <v>5</v>
      </c>
      <c r="C8" s="5">
        <f t="shared" ca="1" si="72"/>
        <v>1</v>
      </c>
      <c r="D8" s="5">
        <f t="shared" ca="1" si="73"/>
        <v>5</v>
      </c>
      <c r="E8" s="5">
        <f t="shared" ca="1" si="74"/>
        <v>4</v>
      </c>
      <c r="F8" s="8">
        <f t="shared" ca="1" si="75"/>
        <v>175</v>
      </c>
      <c r="G8" s="5">
        <f t="shared" ca="1" si="76"/>
        <v>0</v>
      </c>
      <c r="H8" s="5">
        <f t="shared" ca="1" si="77"/>
        <v>175</v>
      </c>
      <c r="I8" s="1" t="str">
        <f t="shared" ca="1" si="78"/>
        <v/>
      </c>
      <c r="J8" s="1" t="str">
        <f t="shared" ca="1" si="79"/>
        <v/>
      </c>
      <c r="K8" s="1" t="str">
        <f t="shared" ca="1" si="80"/>
        <v/>
      </c>
      <c r="L8" s="1" t="str">
        <f t="shared" ca="1" si="81"/>
        <v/>
      </c>
      <c r="M8" s="1" t="str">
        <f t="shared" ca="1" si="82"/>
        <v/>
      </c>
      <c r="N8" s="1" t="str">
        <f t="shared" ca="1" si="83"/>
        <v/>
      </c>
      <c r="O8" s="1" t="str">
        <f t="shared" ca="1" si="84"/>
        <v/>
      </c>
      <c r="P8" s="1" t="str">
        <f t="shared" ca="1" si="85"/>
        <v/>
      </c>
      <c r="Q8" s="1" t="str">
        <f t="shared" ca="1" si="86"/>
        <v/>
      </c>
      <c r="R8" s="1" t="str">
        <f t="shared" ca="1" si="87"/>
        <v/>
      </c>
      <c r="S8" s="1" t="str">
        <f t="shared" ca="1" si="88"/>
        <v/>
      </c>
      <c r="T8" s="1" t="str">
        <f t="shared" ca="1" si="89"/>
        <v/>
      </c>
      <c r="U8" s="1" t="str">
        <f t="shared" ca="1" si="90"/>
        <v/>
      </c>
      <c r="V8" s="1" t="str">
        <f t="shared" ca="1" si="91"/>
        <v/>
      </c>
      <c r="W8" s="1" t="str">
        <f t="shared" ca="1" si="92"/>
        <v/>
      </c>
      <c r="X8" s="1" t="str">
        <f t="shared" ca="1" si="93"/>
        <v/>
      </c>
      <c r="Y8" s="1" t="str">
        <f t="shared" ca="1" si="94"/>
        <v/>
      </c>
      <c r="Z8" s="1" t="str">
        <f t="shared" ca="1" si="95"/>
        <v/>
      </c>
      <c r="AA8" s="1" t="str">
        <f t="shared" ca="1" si="96"/>
        <v/>
      </c>
      <c r="AB8" s="1" t="str">
        <f t="shared" ca="1" si="97"/>
        <v/>
      </c>
      <c r="AC8" s="1" t="str">
        <f t="shared" ca="1" si="98"/>
        <v/>
      </c>
      <c r="AD8" s="1" t="str">
        <f t="shared" ca="1" si="99"/>
        <v/>
      </c>
      <c r="AE8" s="1" t="str">
        <f t="shared" ca="1" si="100"/>
        <v/>
      </c>
      <c r="AF8" s="1" t="str">
        <f t="shared" ca="1" si="101"/>
        <v/>
      </c>
      <c r="AG8" s="1">
        <f t="shared" ca="1" si="102"/>
        <v>0</v>
      </c>
      <c r="AH8" s="1">
        <f t="shared" ca="1" si="103"/>
        <v>1</v>
      </c>
      <c r="AI8" s="1">
        <f t="shared" ca="1" si="104"/>
        <v>0</v>
      </c>
      <c r="AJ8" s="1">
        <f t="shared" ca="1" si="105"/>
        <v>1</v>
      </c>
      <c r="AK8" s="1">
        <f t="shared" ca="1" si="106"/>
        <v>0</v>
      </c>
      <c r="AL8" s="1">
        <f t="shared" ca="1" si="107"/>
        <v>1</v>
      </c>
      <c r="AM8" s="1">
        <f t="shared" ca="1" si="108"/>
        <v>1</v>
      </c>
      <c r="AN8" s="1">
        <f t="shared" ca="1" si="109"/>
        <v>1</v>
      </c>
      <c r="AO8" s="1">
        <f t="shared" ca="1" si="110"/>
        <v>1</v>
      </c>
    </row>
    <row r="9" spans="2:41" x14ac:dyDescent="0.55000000000000004">
      <c r="B9" s="5">
        <f t="shared" ca="1" si="71"/>
        <v>3</v>
      </c>
      <c r="C9" s="5">
        <f t="shared" ca="1" si="72"/>
        <v>2</v>
      </c>
      <c r="D9" s="5">
        <f t="shared" ca="1" si="73"/>
        <v>10</v>
      </c>
      <c r="E9" s="5">
        <f t="shared" ca="1" si="74"/>
        <v>3</v>
      </c>
      <c r="F9" s="8">
        <f t="shared" ca="1" si="75"/>
        <v>167</v>
      </c>
      <c r="G9" s="5">
        <f t="shared" ca="1" si="76"/>
        <v>1</v>
      </c>
      <c r="H9" s="5">
        <f t="shared" ca="1" si="77"/>
        <v>334</v>
      </c>
      <c r="I9" s="1" t="str">
        <f t="shared" ca="1" si="78"/>
        <v/>
      </c>
      <c r="J9" s="1" t="str">
        <f t="shared" ca="1" si="79"/>
        <v/>
      </c>
      <c r="K9" s="1" t="str">
        <f t="shared" ca="1" si="80"/>
        <v/>
      </c>
      <c r="L9" s="1" t="str">
        <f t="shared" ca="1" si="81"/>
        <v/>
      </c>
      <c r="M9" s="1" t="str">
        <f t="shared" ca="1" si="82"/>
        <v/>
      </c>
      <c r="N9" s="1" t="str">
        <f t="shared" ca="1" si="83"/>
        <v/>
      </c>
      <c r="O9" s="1" t="str">
        <f t="shared" ca="1" si="84"/>
        <v/>
      </c>
      <c r="P9" s="1" t="str">
        <f t="shared" ca="1" si="85"/>
        <v/>
      </c>
      <c r="Q9" s="1" t="str">
        <f t="shared" ca="1" si="86"/>
        <v/>
      </c>
      <c r="R9" s="1" t="str">
        <f t="shared" ca="1" si="87"/>
        <v/>
      </c>
      <c r="S9" s="1" t="str">
        <f t="shared" ca="1" si="88"/>
        <v/>
      </c>
      <c r="T9" s="1" t="str">
        <f t="shared" ca="1" si="89"/>
        <v/>
      </c>
      <c r="U9" s="1" t="str">
        <f t="shared" ca="1" si="90"/>
        <v/>
      </c>
      <c r="V9" s="1" t="str">
        <f t="shared" ca="1" si="91"/>
        <v/>
      </c>
      <c r="W9" s="1" t="str">
        <f t="shared" ca="1" si="92"/>
        <v/>
      </c>
      <c r="X9" s="1" t="str">
        <f t="shared" ca="1" si="93"/>
        <v/>
      </c>
      <c r="Y9" s="1" t="str">
        <f t="shared" ca="1" si="94"/>
        <v/>
      </c>
      <c r="Z9" s="1" t="str">
        <f t="shared" ca="1" si="95"/>
        <v/>
      </c>
      <c r="AA9" s="1" t="str">
        <f t="shared" ca="1" si="96"/>
        <v/>
      </c>
      <c r="AB9" s="1" t="str">
        <f t="shared" ca="1" si="97"/>
        <v/>
      </c>
      <c r="AC9" s="1" t="str">
        <f t="shared" ca="1" si="98"/>
        <v/>
      </c>
      <c r="AD9" s="1" t="str">
        <f t="shared" ca="1" si="99"/>
        <v/>
      </c>
      <c r="AE9" s="1" t="str">
        <f t="shared" ca="1" si="100"/>
        <v/>
      </c>
      <c r="AF9" s="1">
        <f t="shared" ca="1" si="101"/>
        <v>0</v>
      </c>
      <c r="AG9" s="1">
        <f t="shared" ca="1" si="102"/>
        <v>1</v>
      </c>
      <c r="AH9" s="1">
        <f t="shared" ca="1" si="103"/>
        <v>0</v>
      </c>
      <c r="AI9" s="1">
        <f t="shared" ca="1" si="104"/>
        <v>1</v>
      </c>
      <c r="AJ9" s="1">
        <f t="shared" ca="1" si="105"/>
        <v>0</v>
      </c>
      <c r="AK9" s="1">
        <f t="shared" ca="1" si="106"/>
        <v>0</v>
      </c>
      <c r="AL9" s="1">
        <f t="shared" ca="1" si="107"/>
        <v>1</v>
      </c>
      <c r="AM9" s="1">
        <f t="shared" ca="1" si="108"/>
        <v>1</v>
      </c>
      <c r="AN9" s="1">
        <f t="shared" ca="1" si="109"/>
        <v>1</v>
      </c>
      <c r="AO9" s="1">
        <f t="shared" ca="1" si="110"/>
        <v>0</v>
      </c>
    </row>
    <row r="10" spans="2:41" x14ac:dyDescent="0.55000000000000004">
      <c r="B10" s="5">
        <f t="shared" ca="1" si="71"/>
        <v>2</v>
      </c>
      <c r="C10" s="5">
        <f t="shared" ca="1" si="72"/>
        <v>3</v>
      </c>
      <c r="D10" s="5">
        <f t="shared" ca="1" si="73"/>
        <v>35</v>
      </c>
      <c r="E10" s="5">
        <f t="shared" ca="1" si="74"/>
        <v>2</v>
      </c>
      <c r="F10" s="8">
        <f t="shared" ca="1" si="75"/>
        <v>283</v>
      </c>
      <c r="G10" s="5">
        <f t="shared" ca="1" si="76"/>
        <v>0</v>
      </c>
      <c r="H10" s="5">
        <f t="shared" ca="1" si="77"/>
        <v>283</v>
      </c>
      <c r="I10" s="1" t="str">
        <f t="shared" ca="1" si="78"/>
        <v/>
      </c>
      <c r="J10" s="1" t="str">
        <f t="shared" ca="1" si="79"/>
        <v/>
      </c>
      <c r="K10" s="1" t="str">
        <f t="shared" ca="1" si="80"/>
        <v/>
      </c>
      <c r="L10" s="1" t="str">
        <f t="shared" ca="1" si="81"/>
        <v/>
      </c>
      <c r="M10" s="1" t="str">
        <f t="shared" ca="1" si="82"/>
        <v/>
      </c>
      <c r="N10" s="1" t="str">
        <f t="shared" ca="1" si="83"/>
        <v/>
      </c>
      <c r="O10" s="1" t="str">
        <f t="shared" ca="1" si="84"/>
        <v/>
      </c>
      <c r="P10" s="1" t="str">
        <f t="shared" ca="1" si="85"/>
        <v/>
      </c>
      <c r="Q10" s="1" t="str">
        <f t="shared" ca="1" si="86"/>
        <v/>
      </c>
      <c r="R10" s="1" t="str">
        <f t="shared" ca="1" si="87"/>
        <v/>
      </c>
      <c r="S10" s="1" t="str">
        <f t="shared" ca="1" si="88"/>
        <v/>
      </c>
      <c r="T10" s="1" t="str">
        <f t="shared" ca="1" si="89"/>
        <v/>
      </c>
      <c r="U10" s="1" t="str">
        <f t="shared" ca="1" si="90"/>
        <v/>
      </c>
      <c r="V10" s="1" t="str">
        <f t="shared" ca="1" si="91"/>
        <v/>
      </c>
      <c r="W10" s="1" t="str">
        <f t="shared" ca="1" si="92"/>
        <v/>
      </c>
      <c r="X10" s="1" t="str">
        <f t="shared" ca="1" si="93"/>
        <v/>
      </c>
      <c r="Y10" s="1" t="str">
        <f t="shared" ca="1" si="94"/>
        <v/>
      </c>
      <c r="Z10" s="1" t="str">
        <f t="shared" ca="1" si="95"/>
        <v/>
      </c>
      <c r="AA10" s="1" t="str">
        <f t="shared" ca="1" si="96"/>
        <v/>
      </c>
      <c r="AB10" s="1" t="str">
        <f t="shared" ca="1" si="97"/>
        <v/>
      </c>
      <c r="AC10" s="1" t="str">
        <f t="shared" ca="1" si="98"/>
        <v/>
      </c>
      <c r="AD10" s="1" t="str">
        <f t="shared" ca="1" si="99"/>
        <v/>
      </c>
      <c r="AE10" s="1" t="str">
        <f t="shared" ca="1" si="100"/>
        <v/>
      </c>
      <c r="AF10" s="1">
        <f t="shared" ca="1" si="101"/>
        <v>0</v>
      </c>
      <c r="AG10" s="1">
        <f t="shared" ca="1" si="102"/>
        <v>1</v>
      </c>
      <c r="AH10" s="1">
        <f t="shared" ca="1" si="103"/>
        <v>0</v>
      </c>
      <c r="AI10" s="1">
        <f t="shared" ca="1" si="104"/>
        <v>0</v>
      </c>
      <c r="AJ10" s="1">
        <f t="shared" ca="1" si="105"/>
        <v>0</v>
      </c>
      <c r="AK10" s="1">
        <f t="shared" ca="1" si="106"/>
        <v>1</v>
      </c>
      <c r="AL10" s="1">
        <f t="shared" ca="1" si="107"/>
        <v>1</v>
      </c>
      <c r="AM10" s="1">
        <f t="shared" ca="1" si="108"/>
        <v>0</v>
      </c>
      <c r="AN10" s="1">
        <f t="shared" ca="1" si="109"/>
        <v>1</v>
      </c>
      <c r="AO10" s="1">
        <f t="shared" ca="1" si="110"/>
        <v>1</v>
      </c>
    </row>
    <row r="11" spans="2:41" x14ac:dyDescent="0.55000000000000004">
      <c r="B11" s="5">
        <f t="shared" ca="1" si="71"/>
        <v>6</v>
      </c>
      <c r="C11" s="5">
        <f t="shared" ca="1" si="72"/>
        <v>2</v>
      </c>
      <c r="D11" s="5">
        <f t="shared" ca="1" si="73"/>
        <v>2</v>
      </c>
      <c r="E11" s="5">
        <f t="shared" ca="1" si="74"/>
        <v>6</v>
      </c>
      <c r="F11" s="8">
        <f t="shared" ca="1" si="75"/>
        <v>319</v>
      </c>
      <c r="G11" s="5">
        <f t="shared" ca="1" si="76"/>
        <v>0</v>
      </c>
      <c r="H11" s="5">
        <f t="shared" ca="1" si="77"/>
        <v>319</v>
      </c>
      <c r="I11" s="1" t="str">
        <f t="shared" ca="1" si="78"/>
        <v/>
      </c>
      <c r="J11" s="1" t="str">
        <f t="shared" ca="1" si="79"/>
        <v/>
      </c>
      <c r="K11" s="1" t="str">
        <f t="shared" ca="1" si="80"/>
        <v/>
      </c>
      <c r="L11" s="1" t="str">
        <f t="shared" ca="1" si="81"/>
        <v/>
      </c>
      <c r="M11" s="1" t="str">
        <f t="shared" ca="1" si="82"/>
        <v/>
      </c>
      <c r="N11" s="1" t="str">
        <f t="shared" ca="1" si="83"/>
        <v/>
      </c>
      <c r="O11" s="1" t="str">
        <f t="shared" ca="1" si="84"/>
        <v/>
      </c>
      <c r="P11" s="1" t="str">
        <f t="shared" ca="1" si="85"/>
        <v/>
      </c>
      <c r="Q11" s="1" t="str">
        <f t="shared" ca="1" si="86"/>
        <v/>
      </c>
      <c r="R11" s="1" t="str">
        <f t="shared" ca="1" si="87"/>
        <v/>
      </c>
      <c r="S11" s="1" t="str">
        <f t="shared" ca="1" si="88"/>
        <v/>
      </c>
      <c r="T11" s="1" t="str">
        <f t="shared" ca="1" si="89"/>
        <v/>
      </c>
      <c r="U11" s="1" t="str">
        <f t="shared" ca="1" si="90"/>
        <v/>
      </c>
      <c r="V11" s="1" t="str">
        <f t="shared" ca="1" si="91"/>
        <v/>
      </c>
      <c r="W11" s="1" t="str">
        <f t="shared" ca="1" si="92"/>
        <v/>
      </c>
      <c r="X11" s="1" t="str">
        <f t="shared" ca="1" si="93"/>
        <v/>
      </c>
      <c r="Y11" s="1" t="str">
        <f t="shared" ca="1" si="94"/>
        <v/>
      </c>
      <c r="Z11" s="1" t="str">
        <f t="shared" ca="1" si="95"/>
        <v/>
      </c>
      <c r="AA11" s="1" t="str">
        <f t="shared" ca="1" si="96"/>
        <v/>
      </c>
      <c r="AB11" s="1" t="str">
        <f t="shared" ca="1" si="97"/>
        <v/>
      </c>
      <c r="AC11" s="1" t="str">
        <f t="shared" ca="1" si="98"/>
        <v/>
      </c>
      <c r="AD11" s="1" t="str">
        <f t="shared" ca="1" si="99"/>
        <v/>
      </c>
      <c r="AE11" s="1" t="str">
        <f t="shared" ca="1" si="100"/>
        <v/>
      </c>
      <c r="AF11" s="1">
        <f t="shared" ca="1" si="101"/>
        <v>0</v>
      </c>
      <c r="AG11" s="1">
        <f t="shared" ca="1" si="102"/>
        <v>1</v>
      </c>
      <c r="AH11" s="1">
        <f t="shared" ca="1" si="103"/>
        <v>0</v>
      </c>
      <c r="AI11" s="1">
        <f t="shared" ca="1" si="104"/>
        <v>0</v>
      </c>
      <c r="AJ11" s="1">
        <f t="shared" ca="1" si="105"/>
        <v>1</v>
      </c>
      <c r="AK11" s="1">
        <f t="shared" ca="1" si="106"/>
        <v>1</v>
      </c>
      <c r="AL11" s="1">
        <f t="shared" ca="1" si="107"/>
        <v>1</v>
      </c>
      <c r="AM11" s="1">
        <f t="shared" ca="1" si="108"/>
        <v>1</v>
      </c>
      <c r="AN11" s="1">
        <f t="shared" ca="1" si="109"/>
        <v>1</v>
      </c>
      <c r="AO11" s="1">
        <f t="shared" ca="1" si="110"/>
        <v>1</v>
      </c>
    </row>
    <row r="12" spans="2:41" x14ac:dyDescent="0.55000000000000004">
      <c r="B12" s="5">
        <f t="shared" ca="1" si="71"/>
        <v>4</v>
      </c>
      <c r="C12" s="5">
        <f t="shared" ca="1" si="72"/>
        <v>0</v>
      </c>
      <c r="D12" s="5">
        <f t="shared" ca="1" si="73"/>
        <v>28</v>
      </c>
      <c r="E12" s="5">
        <f t="shared" ca="1" si="74"/>
        <v>4</v>
      </c>
      <c r="F12" s="8">
        <f t="shared" ca="1" si="75"/>
        <v>911</v>
      </c>
      <c r="G12" s="5">
        <f t="shared" ca="1" si="76"/>
        <v>1</v>
      </c>
      <c r="H12" s="5">
        <f t="shared" ca="1" si="77"/>
        <v>1822</v>
      </c>
      <c r="I12" s="1" t="str">
        <f t="shared" ca="1" si="78"/>
        <v/>
      </c>
      <c r="J12" s="1" t="str">
        <f t="shared" ca="1" si="79"/>
        <v/>
      </c>
      <c r="K12" s="1" t="str">
        <f t="shared" ca="1" si="80"/>
        <v/>
      </c>
      <c r="L12" s="1" t="str">
        <f t="shared" ca="1" si="81"/>
        <v/>
      </c>
      <c r="M12" s="1" t="str">
        <f t="shared" ca="1" si="82"/>
        <v/>
      </c>
      <c r="N12" s="1" t="str">
        <f t="shared" ca="1" si="83"/>
        <v/>
      </c>
      <c r="O12" s="1" t="str">
        <f t="shared" ca="1" si="84"/>
        <v/>
      </c>
      <c r="P12" s="1" t="str">
        <f t="shared" ca="1" si="85"/>
        <v/>
      </c>
      <c r="Q12" s="1" t="str">
        <f t="shared" ca="1" si="86"/>
        <v/>
      </c>
      <c r="R12" s="1" t="str">
        <f t="shared" ca="1" si="87"/>
        <v/>
      </c>
      <c r="S12" s="1" t="str">
        <f t="shared" ca="1" si="88"/>
        <v/>
      </c>
      <c r="T12" s="1" t="str">
        <f t="shared" ca="1" si="89"/>
        <v/>
      </c>
      <c r="U12" s="1" t="str">
        <f t="shared" ca="1" si="90"/>
        <v/>
      </c>
      <c r="V12" s="1" t="str">
        <f t="shared" ca="1" si="91"/>
        <v/>
      </c>
      <c r="W12" s="1" t="str">
        <f t="shared" ca="1" si="92"/>
        <v/>
      </c>
      <c r="X12" s="1" t="str">
        <f t="shared" ca="1" si="93"/>
        <v/>
      </c>
      <c r="Y12" s="1" t="str">
        <f t="shared" ca="1" si="94"/>
        <v/>
      </c>
      <c r="Z12" s="1" t="str">
        <f t="shared" ca="1" si="95"/>
        <v/>
      </c>
      <c r="AA12" s="1" t="str">
        <f t="shared" ca="1" si="96"/>
        <v/>
      </c>
      <c r="AB12" s="1" t="str">
        <f t="shared" ca="1" si="97"/>
        <v/>
      </c>
      <c r="AC12" s="1" t="str">
        <f t="shared" ca="1" si="98"/>
        <v/>
      </c>
      <c r="AD12" s="1">
        <f t="shared" ca="1" si="99"/>
        <v>0</v>
      </c>
      <c r="AE12" s="1">
        <f t="shared" ca="1" si="100"/>
        <v>1</v>
      </c>
      <c r="AF12" s="1">
        <f t="shared" ca="1" si="101"/>
        <v>1</v>
      </c>
      <c r="AG12" s="1">
        <f t="shared" ca="1" si="102"/>
        <v>1</v>
      </c>
      <c r="AH12" s="1">
        <f t="shared" ca="1" si="103"/>
        <v>0</v>
      </c>
      <c r="AI12" s="1">
        <f t="shared" ca="1" si="104"/>
        <v>0</v>
      </c>
      <c r="AJ12" s="1">
        <f t="shared" ca="1" si="105"/>
        <v>0</v>
      </c>
      <c r="AK12" s="1">
        <f t="shared" ca="1" si="106"/>
        <v>1</v>
      </c>
      <c r="AL12" s="1">
        <f t="shared" ca="1" si="107"/>
        <v>1</v>
      </c>
      <c r="AM12" s="1">
        <f t="shared" ca="1" si="108"/>
        <v>1</v>
      </c>
      <c r="AN12" s="1">
        <f t="shared" ca="1" si="109"/>
        <v>1</v>
      </c>
      <c r="AO12" s="1">
        <f t="shared" ca="1" si="110"/>
        <v>0</v>
      </c>
    </row>
    <row r="13" spans="2:41" x14ac:dyDescent="0.55000000000000004">
      <c r="B13" s="5">
        <f t="shared" ca="1" si="71"/>
        <v>2</v>
      </c>
      <c r="C13" s="5">
        <f t="shared" ca="1" si="72"/>
        <v>0</v>
      </c>
      <c r="D13" s="5">
        <f t="shared" ca="1" si="73"/>
        <v>144</v>
      </c>
      <c r="E13" s="5">
        <f t="shared" ca="1" si="74"/>
        <v>1</v>
      </c>
      <c r="F13" s="8">
        <f t="shared" ca="1" si="75"/>
        <v>577</v>
      </c>
      <c r="G13" s="5">
        <f t="shared" ca="1" si="76"/>
        <v>0</v>
      </c>
      <c r="H13" s="5">
        <f t="shared" ca="1" si="77"/>
        <v>577</v>
      </c>
      <c r="I13" s="1" t="str">
        <f t="shared" ca="1" si="78"/>
        <v/>
      </c>
      <c r="J13" s="1" t="str">
        <f t="shared" ca="1" si="79"/>
        <v/>
      </c>
      <c r="K13" s="1" t="str">
        <f t="shared" ca="1" si="80"/>
        <v/>
      </c>
      <c r="L13" s="1" t="str">
        <f t="shared" ca="1" si="81"/>
        <v/>
      </c>
      <c r="M13" s="1" t="str">
        <f t="shared" ca="1" si="82"/>
        <v/>
      </c>
      <c r="N13" s="1" t="str">
        <f t="shared" ca="1" si="83"/>
        <v/>
      </c>
      <c r="O13" s="1" t="str">
        <f t="shared" ca="1" si="84"/>
        <v/>
      </c>
      <c r="P13" s="1" t="str">
        <f t="shared" ca="1" si="85"/>
        <v/>
      </c>
      <c r="Q13" s="1" t="str">
        <f t="shared" ca="1" si="86"/>
        <v/>
      </c>
      <c r="R13" s="1" t="str">
        <f t="shared" ca="1" si="87"/>
        <v/>
      </c>
      <c r="S13" s="1" t="str">
        <f t="shared" ca="1" si="88"/>
        <v/>
      </c>
      <c r="T13" s="1" t="str">
        <f t="shared" ca="1" si="89"/>
        <v/>
      </c>
      <c r="U13" s="1" t="str">
        <f t="shared" ca="1" si="90"/>
        <v/>
      </c>
      <c r="V13" s="1" t="str">
        <f t="shared" ca="1" si="91"/>
        <v/>
      </c>
      <c r="W13" s="1" t="str">
        <f t="shared" ca="1" si="92"/>
        <v/>
      </c>
      <c r="X13" s="1" t="str">
        <f t="shared" ca="1" si="93"/>
        <v/>
      </c>
      <c r="Y13" s="1" t="str">
        <f t="shared" ca="1" si="94"/>
        <v/>
      </c>
      <c r="Z13" s="1" t="str">
        <f t="shared" ca="1" si="95"/>
        <v/>
      </c>
      <c r="AA13" s="1" t="str">
        <f t="shared" ca="1" si="96"/>
        <v/>
      </c>
      <c r="AB13" s="1" t="str">
        <f t="shared" ca="1" si="97"/>
        <v/>
      </c>
      <c r="AC13" s="1" t="str">
        <f t="shared" ca="1" si="98"/>
        <v/>
      </c>
      <c r="AD13" s="1" t="str">
        <f t="shared" ca="1" si="99"/>
        <v/>
      </c>
      <c r="AE13" s="1">
        <f t="shared" ca="1" si="100"/>
        <v>0</v>
      </c>
      <c r="AF13" s="1">
        <f t="shared" ca="1" si="101"/>
        <v>1</v>
      </c>
      <c r="AG13" s="1">
        <f t="shared" ca="1" si="102"/>
        <v>0</v>
      </c>
      <c r="AH13" s="1">
        <f t="shared" ca="1" si="103"/>
        <v>0</v>
      </c>
      <c r="AI13" s="1">
        <f t="shared" ca="1" si="104"/>
        <v>1</v>
      </c>
      <c r="AJ13" s="1">
        <f t="shared" ca="1" si="105"/>
        <v>0</v>
      </c>
      <c r="AK13" s="1">
        <f t="shared" ca="1" si="106"/>
        <v>0</v>
      </c>
      <c r="AL13" s="1">
        <f t="shared" ca="1" si="107"/>
        <v>0</v>
      </c>
      <c r="AM13" s="1">
        <f t="shared" ca="1" si="108"/>
        <v>0</v>
      </c>
      <c r="AN13" s="1">
        <f t="shared" ca="1" si="109"/>
        <v>0</v>
      </c>
      <c r="AO13" s="1">
        <f t="shared" ca="1" si="110"/>
        <v>1</v>
      </c>
    </row>
    <row r="14" spans="2:41" x14ac:dyDescent="0.55000000000000004">
      <c r="B14" s="5">
        <f t="shared" ca="1" si="71"/>
        <v>1</v>
      </c>
      <c r="C14" s="5">
        <f t="shared" ca="1" si="72"/>
        <v>1</v>
      </c>
      <c r="D14" s="5">
        <f t="shared" ca="1" si="73"/>
        <v>81</v>
      </c>
      <c r="E14" s="5">
        <f t="shared" ca="1" si="74"/>
        <v>1</v>
      </c>
      <c r="F14" s="8">
        <f t="shared" ca="1" si="75"/>
        <v>325</v>
      </c>
      <c r="G14" s="5">
        <f t="shared" ca="1" si="76"/>
        <v>0</v>
      </c>
      <c r="H14" s="5">
        <f t="shared" ca="1" si="77"/>
        <v>325</v>
      </c>
      <c r="I14" s="1" t="str">
        <f t="shared" ca="1" si="78"/>
        <v/>
      </c>
      <c r="J14" s="1" t="str">
        <f t="shared" ca="1" si="79"/>
        <v/>
      </c>
      <c r="K14" s="1" t="str">
        <f t="shared" ca="1" si="80"/>
        <v/>
      </c>
      <c r="L14" s="1" t="str">
        <f t="shared" ca="1" si="81"/>
        <v/>
      </c>
      <c r="M14" s="1" t="str">
        <f t="shared" ca="1" si="82"/>
        <v/>
      </c>
      <c r="N14" s="1" t="str">
        <f t="shared" ca="1" si="83"/>
        <v/>
      </c>
      <c r="O14" s="1" t="str">
        <f t="shared" ca="1" si="84"/>
        <v/>
      </c>
      <c r="P14" s="1" t="str">
        <f t="shared" ca="1" si="85"/>
        <v/>
      </c>
      <c r="Q14" s="1" t="str">
        <f t="shared" ca="1" si="86"/>
        <v/>
      </c>
      <c r="R14" s="1" t="str">
        <f t="shared" ca="1" si="87"/>
        <v/>
      </c>
      <c r="S14" s="1" t="str">
        <f t="shared" ca="1" si="88"/>
        <v/>
      </c>
      <c r="T14" s="1" t="str">
        <f t="shared" ca="1" si="89"/>
        <v/>
      </c>
      <c r="U14" s="1" t="str">
        <f t="shared" ca="1" si="90"/>
        <v/>
      </c>
      <c r="V14" s="1" t="str">
        <f t="shared" ca="1" si="91"/>
        <v/>
      </c>
      <c r="W14" s="1" t="str">
        <f t="shared" ca="1" si="92"/>
        <v/>
      </c>
      <c r="X14" s="1" t="str">
        <f t="shared" ca="1" si="93"/>
        <v/>
      </c>
      <c r="Y14" s="1" t="str">
        <f t="shared" ca="1" si="94"/>
        <v/>
      </c>
      <c r="Z14" s="1" t="str">
        <f t="shared" ca="1" si="95"/>
        <v/>
      </c>
      <c r="AA14" s="1" t="str">
        <f t="shared" ca="1" si="96"/>
        <v/>
      </c>
      <c r="AB14" s="1" t="str">
        <f t="shared" ca="1" si="97"/>
        <v/>
      </c>
      <c r="AC14" s="1" t="str">
        <f t="shared" ca="1" si="98"/>
        <v/>
      </c>
      <c r="AD14" s="1" t="str">
        <f t="shared" ca="1" si="99"/>
        <v/>
      </c>
      <c r="AE14" s="1" t="str">
        <f t="shared" ca="1" si="100"/>
        <v/>
      </c>
      <c r="AF14" s="1">
        <f t="shared" ca="1" si="101"/>
        <v>0</v>
      </c>
      <c r="AG14" s="1">
        <f t="shared" ca="1" si="102"/>
        <v>1</v>
      </c>
      <c r="AH14" s="1">
        <f t="shared" ca="1" si="103"/>
        <v>0</v>
      </c>
      <c r="AI14" s="1">
        <f t="shared" ca="1" si="104"/>
        <v>1</v>
      </c>
      <c r="AJ14" s="1">
        <f t="shared" ca="1" si="105"/>
        <v>0</v>
      </c>
      <c r="AK14" s="1">
        <f t="shared" ca="1" si="106"/>
        <v>0</v>
      </c>
      <c r="AL14" s="1">
        <f t="shared" ca="1" si="107"/>
        <v>0</v>
      </c>
      <c r="AM14" s="1">
        <f t="shared" ca="1" si="108"/>
        <v>1</v>
      </c>
      <c r="AN14" s="1">
        <f t="shared" ca="1" si="109"/>
        <v>0</v>
      </c>
      <c r="AO14" s="1">
        <f t="shared" ca="1" si="110"/>
        <v>1</v>
      </c>
    </row>
    <row r="15" spans="2:41" x14ac:dyDescent="0.55000000000000004">
      <c r="B15" s="5">
        <f t="shared" ca="1" si="71"/>
        <v>1</v>
      </c>
      <c r="C15" s="5">
        <f t="shared" ca="1" si="72"/>
        <v>3</v>
      </c>
      <c r="D15" s="5">
        <f t="shared" ca="1" si="73"/>
        <v>15</v>
      </c>
      <c r="E15" s="5">
        <f t="shared" ca="1" si="74"/>
        <v>1</v>
      </c>
      <c r="F15" s="8">
        <f t="shared" ca="1" si="75"/>
        <v>61</v>
      </c>
      <c r="G15" s="5">
        <f t="shared" ca="1" si="76"/>
        <v>0</v>
      </c>
      <c r="H15" s="5">
        <f t="shared" ca="1" si="77"/>
        <v>61</v>
      </c>
      <c r="I15" s="1" t="str">
        <f t="shared" ca="1" si="78"/>
        <v/>
      </c>
      <c r="J15" s="1" t="str">
        <f t="shared" ca="1" si="79"/>
        <v/>
      </c>
      <c r="K15" s="1" t="str">
        <f t="shared" ca="1" si="80"/>
        <v/>
      </c>
      <c r="L15" s="1" t="str">
        <f t="shared" ca="1" si="81"/>
        <v/>
      </c>
      <c r="M15" s="1" t="str">
        <f t="shared" ca="1" si="82"/>
        <v/>
      </c>
      <c r="N15" s="1" t="str">
        <f t="shared" ca="1" si="83"/>
        <v/>
      </c>
      <c r="O15" s="1" t="str">
        <f t="shared" ca="1" si="84"/>
        <v/>
      </c>
      <c r="P15" s="1" t="str">
        <f t="shared" ca="1" si="85"/>
        <v/>
      </c>
      <c r="Q15" s="1" t="str">
        <f t="shared" ca="1" si="86"/>
        <v/>
      </c>
      <c r="R15" s="1" t="str">
        <f t="shared" ca="1" si="87"/>
        <v/>
      </c>
      <c r="S15" s="1" t="str">
        <f t="shared" ca="1" si="88"/>
        <v/>
      </c>
      <c r="T15" s="1" t="str">
        <f t="shared" ca="1" si="89"/>
        <v/>
      </c>
      <c r="U15" s="1" t="str">
        <f t="shared" ca="1" si="90"/>
        <v/>
      </c>
      <c r="V15" s="1" t="str">
        <f t="shared" ca="1" si="91"/>
        <v/>
      </c>
      <c r="W15" s="1" t="str">
        <f t="shared" ca="1" si="92"/>
        <v/>
      </c>
      <c r="X15" s="1" t="str">
        <f t="shared" ca="1" si="93"/>
        <v/>
      </c>
      <c r="Y15" s="1" t="str">
        <f t="shared" ca="1" si="94"/>
        <v/>
      </c>
      <c r="Z15" s="1" t="str">
        <f t="shared" ca="1" si="95"/>
        <v/>
      </c>
      <c r="AA15" s="1" t="str">
        <f t="shared" ca="1" si="96"/>
        <v/>
      </c>
      <c r="AB15" s="1" t="str">
        <f t="shared" ca="1" si="97"/>
        <v/>
      </c>
      <c r="AC15" s="1" t="str">
        <f t="shared" ca="1" si="98"/>
        <v/>
      </c>
      <c r="AD15" s="1" t="str">
        <f t="shared" ca="1" si="99"/>
        <v/>
      </c>
      <c r="AE15" s="1" t="str">
        <f t="shared" ca="1" si="100"/>
        <v/>
      </c>
      <c r="AF15" s="1" t="str">
        <f t="shared" ca="1" si="101"/>
        <v/>
      </c>
      <c r="AG15" s="1" t="str">
        <f t="shared" ca="1" si="102"/>
        <v/>
      </c>
      <c r="AH15" s="1" t="str">
        <f t="shared" ca="1" si="103"/>
        <v/>
      </c>
      <c r="AI15" s="1">
        <f t="shared" ca="1" si="104"/>
        <v>0</v>
      </c>
      <c r="AJ15" s="1">
        <f t="shared" ca="1" si="105"/>
        <v>1</v>
      </c>
      <c r="AK15" s="1">
        <f t="shared" ca="1" si="106"/>
        <v>1</v>
      </c>
      <c r="AL15" s="1">
        <f t="shared" ca="1" si="107"/>
        <v>1</v>
      </c>
      <c r="AM15" s="1">
        <f t="shared" ca="1" si="108"/>
        <v>1</v>
      </c>
      <c r="AN15" s="1">
        <f t="shared" ca="1" si="109"/>
        <v>0</v>
      </c>
      <c r="AO15" s="1">
        <f t="shared" ca="1" si="110"/>
        <v>1</v>
      </c>
    </row>
    <row r="16" spans="2:41" x14ac:dyDescent="0.55000000000000004">
      <c r="B16" s="5">
        <f t="shared" ca="1" si="71"/>
        <v>3</v>
      </c>
      <c r="C16" s="5">
        <f t="shared" ca="1" si="72"/>
        <v>1</v>
      </c>
      <c r="D16" s="5">
        <f t="shared" ca="1" si="73"/>
        <v>1</v>
      </c>
      <c r="E16" s="5">
        <f t="shared" ca="1" si="74"/>
        <v>3</v>
      </c>
      <c r="F16" s="8">
        <f t="shared" ca="1" si="75"/>
        <v>23</v>
      </c>
      <c r="G16" s="5">
        <f t="shared" ca="1" si="76"/>
        <v>1</v>
      </c>
      <c r="H16" s="5">
        <f t="shared" ca="1" si="77"/>
        <v>46</v>
      </c>
      <c r="I16" s="1" t="str">
        <f t="shared" ca="1" si="78"/>
        <v/>
      </c>
      <c r="J16" s="1" t="str">
        <f t="shared" ca="1" si="79"/>
        <v/>
      </c>
      <c r="K16" s="1" t="str">
        <f t="shared" ca="1" si="80"/>
        <v/>
      </c>
      <c r="L16" s="1" t="str">
        <f t="shared" ca="1" si="81"/>
        <v/>
      </c>
      <c r="M16" s="1" t="str">
        <f t="shared" ca="1" si="82"/>
        <v/>
      </c>
      <c r="N16" s="1" t="str">
        <f t="shared" ca="1" si="83"/>
        <v/>
      </c>
      <c r="O16" s="1" t="str">
        <f t="shared" ca="1" si="84"/>
        <v/>
      </c>
      <c r="P16" s="1" t="str">
        <f t="shared" ca="1" si="85"/>
        <v/>
      </c>
      <c r="Q16" s="1" t="str">
        <f t="shared" ca="1" si="86"/>
        <v/>
      </c>
      <c r="R16" s="1" t="str">
        <f t="shared" ca="1" si="87"/>
        <v/>
      </c>
      <c r="S16" s="1" t="str">
        <f t="shared" ca="1" si="88"/>
        <v/>
      </c>
      <c r="T16" s="1" t="str">
        <f t="shared" ca="1" si="89"/>
        <v/>
      </c>
      <c r="U16" s="1" t="str">
        <f t="shared" ca="1" si="90"/>
        <v/>
      </c>
      <c r="V16" s="1" t="str">
        <f t="shared" ca="1" si="91"/>
        <v/>
      </c>
      <c r="W16" s="1" t="str">
        <f t="shared" ca="1" si="92"/>
        <v/>
      </c>
      <c r="X16" s="1" t="str">
        <f t="shared" ca="1" si="93"/>
        <v/>
      </c>
      <c r="Y16" s="1" t="str">
        <f t="shared" ca="1" si="94"/>
        <v/>
      </c>
      <c r="Z16" s="1" t="str">
        <f t="shared" ca="1" si="95"/>
        <v/>
      </c>
      <c r="AA16" s="1" t="str">
        <f t="shared" ca="1" si="96"/>
        <v/>
      </c>
      <c r="AB16" s="1" t="str">
        <f t="shared" ca="1" si="97"/>
        <v/>
      </c>
      <c r="AC16" s="1" t="str">
        <f t="shared" ca="1" si="98"/>
        <v/>
      </c>
      <c r="AD16" s="1" t="str">
        <f t="shared" ca="1" si="99"/>
        <v/>
      </c>
      <c r="AE16" s="1" t="str">
        <f t="shared" ca="1" si="100"/>
        <v/>
      </c>
      <c r="AF16" s="1" t="str">
        <f t="shared" ca="1" si="101"/>
        <v/>
      </c>
      <c r="AG16" s="1" t="str">
        <f t="shared" ca="1" si="102"/>
        <v/>
      </c>
      <c r="AH16" s="1" t="str">
        <f t="shared" ca="1" si="103"/>
        <v/>
      </c>
      <c r="AI16" s="1">
        <f t="shared" ca="1" si="104"/>
        <v>0</v>
      </c>
      <c r="AJ16" s="1">
        <f t="shared" ca="1" si="105"/>
        <v>1</v>
      </c>
      <c r="AK16" s="1">
        <f t="shared" ca="1" si="106"/>
        <v>0</v>
      </c>
      <c r="AL16" s="1">
        <f t="shared" ca="1" si="107"/>
        <v>1</v>
      </c>
      <c r="AM16" s="1">
        <f t="shared" ca="1" si="108"/>
        <v>1</v>
      </c>
      <c r="AN16" s="1">
        <f t="shared" ca="1" si="109"/>
        <v>1</v>
      </c>
      <c r="AO16" s="1">
        <f t="shared" ca="1" si="110"/>
        <v>0</v>
      </c>
    </row>
    <row r="17" spans="2:41" x14ac:dyDescent="0.55000000000000004">
      <c r="B17" s="5">
        <f t="shared" ca="1" si="71"/>
        <v>1</v>
      </c>
      <c r="C17" s="5">
        <f t="shared" ca="1" si="72"/>
        <v>1</v>
      </c>
      <c r="D17" s="5">
        <f t="shared" ca="1" si="73"/>
        <v>1</v>
      </c>
      <c r="E17" s="5">
        <f t="shared" ca="1" si="74"/>
        <v>1</v>
      </c>
      <c r="F17" s="8">
        <f t="shared" ca="1" si="75"/>
        <v>5</v>
      </c>
      <c r="G17" s="5">
        <f t="shared" ca="1" si="76"/>
        <v>1</v>
      </c>
      <c r="H17" s="5">
        <f t="shared" ca="1" si="77"/>
        <v>10</v>
      </c>
      <c r="I17" s="1" t="str">
        <f t="shared" ca="1" si="78"/>
        <v/>
      </c>
      <c r="J17" s="1" t="str">
        <f t="shared" ca="1" si="79"/>
        <v/>
      </c>
      <c r="K17" s="1" t="str">
        <f t="shared" ca="1" si="80"/>
        <v/>
      </c>
      <c r="L17" s="1" t="str">
        <f t="shared" ca="1" si="81"/>
        <v/>
      </c>
      <c r="M17" s="1" t="str">
        <f t="shared" ca="1" si="82"/>
        <v/>
      </c>
      <c r="N17" s="1" t="str">
        <f t="shared" ca="1" si="83"/>
        <v/>
      </c>
      <c r="O17" s="1" t="str">
        <f t="shared" ca="1" si="84"/>
        <v/>
      </c>
      <c r="P17" s="1" t="str">
        <f t="shared" ca="1" si="85"/>
        <v/>
      </c>
      <c r="Q17" s="1" t="str">
        <f t="shared" ca="1" si="86"/>
        <v/>
      </c>
      <c r="R17" s="1" t="str">
        <f t="shared" ca="1" si="87"/>
        <v/>
      </c>
      <c r="S17" s="1" t="str">
        <f t="shared" ca="1" si="88"/>
        <v/>
      </c>
      <c r="T17" s="1" t="str">
        <f t="shared" ca="1" si="89"/>
        <v/>
      </c>
      <c r="U17" s="1" t="str">
        <f t="shared" ca="1" si="90"/>
        <v/>
      </c>
      <c r="V17" s="1" t="str">
        <f t="shared" ca="1" si="91"/>
        <v/>
      </c>
      <c r="W17" s="1" t="str">
        <f t="shared" ca="1" si="92"/>
        <v/>
      </c>
      <c r="X17" s="1" t="str">
        <f t="shared" ca="1" si="93"/>
        <v/>
      </c>
      <c r="Y17" s="1" t="str">
        <f t="shared" ca="1" si="94"/>
        <v/>
      </c>
      <c r="Z17" s="1" t="str">
        <f t="shared" ca="1" si="95"/>
        <v/>
      </c>
      <c r="AA17" s="1" t="str">
        <f t="shared" ca="1" si="96"/>
        <v/>
      </c>
      <c r="AB17" s="1" t="str">
        <f t="shared" ca="1" si="97"/>
        <v/>
      </c>
      <c r="AC17" s="1" t="str">
        <f t="shared" ca="1" si="98"/>
        <v/>
      </c>
      <c r="AD17" s="1" t="str">
        <f t="shared" ca="1" si="99"/>
        <v/>
      </c>
      <c r="AE17" s="1" t="str">
        <f t="shared" ca="1" si="100"/>
        <v/>
      </c>
      <c r="AF17" s="1" t="str">
        <f t="shared" ca="1" si="101"/>
        <v/>
      </c>
      <c r="AG17" s="1" t="str">
        <f t="shared" ca="1" si="102"/>
        <v/>
      </c>
      <c r="AH17" s="1" t="str">
        <f t="shared" ca="1" si="103"/>
        <v/>
      </c>
      <c r="AI17" s="1" t="str">
        <f t="shared" ca="1" si="104"/>
        <v/>
      </c>
      <c r="AJ17" s="1" t="str">
        <f t="shared" ca="1" si="105"/>
        <v/>
      </c>
      <c r="AK17" s="1">
        <f t="shared" ca="1" si="106"/>
        <v>0</v>
      </c>
      <c r="AL17" s="1">
        <f t="shared" ca="1" si="107"/>
        <v>1</v>
      </c>
      <c r="AM17" s="1">
        <f t="shared" ca="1" si="108"/>
        <v>0</v>
      </c>
      <c r="AN17" s="1">
        <f t="shared" ca="1" si="109"/>
        <v>1</v>
      </c>
      <c r="AO17" s="1">
        <f t="shared" ca="1" si="110"/>
        <v>0</v>
      </c>
    </row>
    <row r="18" spans="2:41" x14ac:dyDescent="0.55000000000000004">
      <c r="B18" s="5">
        <f t="shared" ca="1" si="71"/>
        <v>2</v>
      </c>
      <c r="C18" s="5">
        <f t="shared" ca="1" si="72"/>
        <v>0</v>
      </c>
      <c r="D18" s="5">
        <f t="shared" ca="1" si="73"/>
        <v>0</v>
      </c>
      <c r="E18" s="5">
        <f t="shared" ca="1" si="74"/>
        <v>1</v>
      </c>
      <c r="F18" s="8">
        <f t="shared" ca="1" si="75"/>
        <v>1</v>
      </c>
      <c r="G18" s="5">
        <f t="shared" ca="1" si="76"/>
        <v>0</v>
      </c>
      <c r="H18" s="5">
        <f t="shared" ca="1" si="77"/>
        <v>1</v>
      </c>
      <c r="I18" s="1" t="str">
        <f t="shared" ca="1" si="78"/>
        <v/>
      </c>
      <c r="J18" s="1" t="str">
        <f t="shared" ca="1" si="79"/>
        <v/>
      </c>
      <c r="K18" s="1" t="str">
        <f t="shared" ca="1" si="80"/>
        <v/>
      </c>
      <c r="L18" s="1" t="str">
        <f t="shared" ca="1" si="81"/>
        <v/>
      </c>
      <c r="M18" s="1" t="str">
        <f t="shared" ca="1" si="82"/>
        <v/>
      </c>
      <c r="N18" s="1" t="str">
        <f t="shared" ca="1" si="83"/>
        <v/>
      </c>
      <c r="O18" s="1" t="str">
        <f t="shared" ca="1" si="84"/>
        <v/>
      </c>
      <c r="P18" s="1" t="str">
        <f t="shared" ca="1" si="85"/>
        <v/>
      </c>
      <c r="Q18" s="1" t="str">
        <f t="shared" ca="1" si="86"/>
        <v/>
      </c>
      <c r="R18" s="1" t="str">
        <f t="shared" ca="1" si="87"/>
        <v/>
      </c>
      <c r="S18" s="1" t="str">
        <f t="shared" ca="1" si="88"/>
        <v/>
      </c>
      <c r="T18" s="1" t="str">
        <f t="shared" ca="1" si="89"/>
        <v/>
      </c>
      <c r="U18" s="1" t="str">
        <f t="shared" ca="1" si="90"/>
        <v/>
      </c>
      <c r="V18" s="1" t="str">
        <f t="shared" ca="1" si="91"/>
        <v/>
      </c>
      <c r="W18" s="1" t="str">
        <f t="shared" ca="1" si="92"/>
        <v/>
      </c>
      <c r="X18" s="1" t="str">
        <f t="shared" ca="1" si="93"/>
        <v/>
      </c>
      <c r="Y18" s="1" t="str">
        <f t="shared" ca="1" si="94"/>
        <v/>
      </c>
      <c r="Z18" s="1" t="str">
        <f t="shared" ca="1" si="95"/>
        <v/>
      </c>
      <c r="AA18" s="1" t="str">
        <f t="shared" ca="1" si="96"/>
        <v/>
      </c>
      <c r="AB18" s="1" t="str">
        <f t="shared" ca="1" si="97"/>
        <v/>
      </c>
      <c r="AC18" s="1" t="str">
        <f t="shared" ca="1" si="98"/>
        <v/>
      </c>
      <c r="AD18" s="1" t="str">
        <f t="shared" ca="1" si="99"/>
        <v/>
      </c>
      <c r="AE18" s="1" t="str">
        <f t="shared" ca="1" si="100"/>
        <v/>
      </c>
      <c r="AF18" s="1" t="str">
        <f t="shared" ca="1" si="101"/>
        <v/>
      </c>
      <c r="AG18" s="1" t="str">
        <f t="shared" ca="1" si="102"/>
        <v/>
      </c>
      <c r="AH18" s="1" t="str">
        <f t="shared" ca="1" si="103"/>
        <v/>
      </c>
      <c r="AI18" s="1" t="str">
        <f t="shared" ca="1" si="104"/>
        <v/>
      </c>
      <c r="AJ18" s="1" t="str">
        <f t="shared" ca="1" si="105"/>
        <v/>
      </c>
      <c r="AK18" s="1" t="str">
        <f t="shared" ca="1" si="106"/>
        <v/>
      </c>
      <c r="AL18" s="1" t="str">
        <f t="shared" ca="1" si="107"/>
        <v/>
      </c>
      <c r="AM18" s="1" t="str">
        <f t="shared" ca="1" si="108"/>
        <v/>
      </c>
      <c r="AN18" s="1">
        <f t="shared" ca="1" si="109"/>
        <v>0</v>
      </c>
      <c r="AO18" s="1">
        <f t="shared" ca="1" si="110"/>
        <v>1</v>
      </c>
    </row>
    <row r="20" spans="2:41" x14ac:dyDescent="0.55000000000000004">
      <c r="B20" s="9" t="s">
        <v>42</v>
      </c>
      <c r="C20" s="9"/>
      <c r="D20" s="9"/>
      <c r="E20" s="9"/>
      <c r="F20" s="10"/>
      <c r="G20" s="9"/>
      <c r="H20" s="9"/>
    </row>
    <row r="21" spans="2:41" ht="21.5" thickBot="1" x14ac:dyDescent="0.6">
      <c r="B21" s="4" t="s">
        <v>38</v>
      </c>
      <c r="C21" s="6" t="s">
        <v>40</v>
      </c>
      <c r="D21" s="4" t="s">
        <v>37</v>
      </c>
      <c r="E21" s="6" t="s">
        <v>36</v>
      </c>
      <c r="F21" s="11" t="s">
        <v>35</v>
      </c>
      <c r="G21" s="6" t="s">
        <v>34</v>
      </c>
      <c r="H21" s="4" t="s">
        <v>33</v>
      </c>
      <c r="I21" s="2" t="s">
        <v>32</v>
      </c>
      <c r="J21" s="2" t="s">
        <v>31</v>
      </c>
      <c r="K21" s="2" t="s">
        <v>30</v>
      </c>
      <c r="L21" s="2" t="s">
        <v>29</v>
      </c>
      <c r="M21" s="2" t="s">
        <v>28</v>
      </c>
      <c r="N21" s="2" t="s">
        <v>27</v>
      </c>
      <c r="O21" s="2" t="s">
        <v>26</v>
      </c>
      <c r="P21" s="2" t="s">
        <v>25</v>
      </c>
      <c r="Q21" s="2" t="s">
        <v>24</v>
      </c>
      <c r="R21" s="2" t="s">
        <v>23</v>
      </c>
      <c r="S21" s="2" t="s">
        <v>22</v>
      </c>
      <c r="T21" s="2" t="s">
        <v>21</v>
      </c>
      <c r="U21" s="2" t="s">
        <v>20</v>
      </c>
      <c r="V21" s="2" t="s">
        <v>19</v>
      </c>
      <c r="W21" s="2" t="s">
        <v>18</v>
      </c>
      <c r="X21" s="2" t="s">
        <v>17</v>
      </c>
      <c r="Y21" s="2" t="s">
        <v>16</v>
      </c>
      <c r="Z21" s="2" t="s">
        <v>15</v>
      </c>
      <c r="AA21" s="2" t="s">
        <v>14</v>
      </c>
      <c r="AB21" s="2" t="s">
        <v>13</v>
      </c>
      <c r="AC21" s="2" t="s">
        <v>12</v>
      </c>
      <c r="AD21" s="2" t="s">
        <v>11</v>
      </c>
      <c r="AE21" s="2" t="s">
        <v>10</v>
      </c>
      <c r="AF21" s="2" t="s">
        <v>9</v>
      </c>
      <c r="AG21" s="2" t="s">
        <v>8</v>
      </c>
      <c r="AH21" s="2" t="s">
        <v>7</v>
      </c>
      <c r="AI21" s="2" t="s">
        <v>6</v>
      </c>
      <c r="AJ21" s="2" t="s">
        <v>5</v>
      </c>
      <c r="AK21" s="2" t="s">
        <v>4</v>
      </c>
      <c r="AL21" s="2" t="s">
        <v>3</v>
      </c>
      <c r="AM21" s="2" t="s">
        <v>2</v>
      </c>
      <c r="AN21" s="2" t="s">
        <v>1</v>
      </c>
      <c r="AO21" s="2" t="s">
        <v>0</v>
      </c>
    </row>
    <row r="22" spans="2:41" ht="18.5" thickBot="1" x14ac:dyDescent="0.6">
      <c r="B22" s="5">
        <f ca="1">IF(MOD(E22+C22,2),E22+1,E22)</f>
        <v>3</v>
      </c>
      <c r="C22" s="5">
        <f ca="1">MOD(D22,4)</f>
        <v>3</v>
      </c>
      <c r="D22" s="5">
        <f ca="1">(F22-(2^E22-1))/(2^(E22+1))</f>
        <v>3</v>
      </c>
      <c r="E22" s="5">
        <f t="shared" ref="E22:E36" ca="1" si="111">33-G22-_xlfn.XMATCH(0,OFFSET(I22,0,0,1,33-G22),0,-1)</f>
        <v>2</v>
      </c>
      <c r="F22" s="8">
        <f t="shared" ref="F22:F36" si="112">H22/(2^G22)</f>
        <v>27</v>
      </c>
      <c r="G22" s="5">
        <f t="shared" ref="G22:G36" si="113">33-_xlfn.XMATCH(1,I22:AO22,0,-1)</f>
        <v>0</v>
      </c>
      <c r="H22" s="7">
        <f>3^3</f>
        <v>27</v>
      </c>
      <c r="I22" s="1" t="str">
        <f t="shared" ref="I22:I36" si="114">IF(INT(H22/(2^31)),MOD(INT(H22/(2^32)),2),"")</f>
        <v/>
      </c>
      <c r="J22" s="1" t="str">
        <f t="shared" ref="J22:J36" si="115">IF(INT(H22/(2^30)),MOD(INT(H22/(2^31)),2),"")</f>
        <v/>
      </c>
      <c r="K22" s="1" t="str">
        <f t="shared" ref="K22:K36" si="116">IF(INT(H22/(2^29)),MOD(INT(H22/(2^30)),2),"")</f>
        <v/>
      </c>
      <c r="L22" s="1" t="str">
        <f t="shared" ref="L22:L36" si="117">IF(INT(H22/(2^28)),MOD(INT(H22/(2^29)),2),"")</f>
        <v/>
      </c>
      <c r="M22" s="1" t="str">
        <f t="shared" ref="M22:M36" si="118">IF(INT(H22/(2^27)),MOD(INT(H22/(2^28)),2),"")</f>
        <v/>
      </c>
      <c r="N22" s="1" t="str">
        <f t="shared" ref="N22:N36" si="119">IF(INT(H22/(2^26)),MOD(INT(H22/(2^27)),2),"")</f>
        <v/>
      </c>
      <c r="O22" s="1" t="str">
        <f t="shared" ref="O22:O36" si="120">IF(INT(H22/(2^25)),MOD(INT(H22/(2^26)),2),"")</f>
        <v/>
      </c>
      <c r="P22" s="1" t="str">
        <f t="shared" ref="P22:P36" si="121">IF(INT(H22/(2^24)),MOD(INT(H22/(2^25)),2),"")</f>
        <v/>
      </c>
      <c r="Q22" s="1" t="str">
        <f t="shared" ref="Q22:Q36" si="122">IF(INT(H22/(2^23)),MOD(INT(H22/(2^24)),2),"")</f>
        <v/>
      </c>
      <c r="R22" s="1" t="str">
        <f t="shared" ref="R22:R36" si="123">IF(INT(H22/(2^22)),MOD(INT(H22/(2^23)),2),"")</f>
        <v/>
      </c>
      <c r="S22" s="1" t="str">
        <f t="shared" ref="S22:S36" si="124">IF(INT(H22/(2^21)),MOD(INT(H22/(2^22)),2),"")</f>
        <v/>
      </c>
      <c r="T22" s="1" t="str">
        <f t="shared" ref="T22:T36" si="125">IF(INT(H22/(2^20)),MOD(INT(H22/(2^21)),2),"")</f>
        <v/>
      </c>
      <c r="U22" s="1" t="str">
        <f t="shared" ref="U22:U36" si="126">IF(INT(H22/(2^19)),MOD(INT(H22/(2^20)),2),"")</f>
        <v/>
      </c>
      <c r="V22" s="1" t="str">
        <f t="shared" ref="V22:V36" si="127">IF(INT(H22/(2^18)),MOD(INT(H22/(2^19)),2),"")</f>
        <v/>
      </c>
      <c r="W22" s="1" t="str">
        <f t="shared" ref="W22:W36" si="128">IF(INT(H22/(2^17)),MOD(INT(H22/(2^18)),2),"")</f>
        <v/>
      </c>
      <c r="X22" s="1" t="str">
        <f t="shared" ref="X22:X36" si="129">IF(INT(H22/(2^16)),MOD(INT(H22/(2^17)),2),"")</f>
        <v/>
      </c>
      <c r="Y22" s="1" t="str">
        <f t="shared" ref="Y22:Y36" si="130">IF(INT(H22/(2^15)),MOD(INT(H22/(2^16)),2),"")</f>
        <v/>
      </c>
      <c r="Z22" s="1" t="str">
        <f t="shared" ref="Z22:Z36" si="131">IF(INT(H22/(2^14)),MOD(INT(H22/(2^15)),2),"")</f>
        <v/>
      </c>
      <c r="AA22" s="1" t="str">
        <f t="shared" ref="AA22:AA36" si="132">IF(INT(H22/(2^13)),MOD(INT(H22/(2^14)),2),"")</f>
        <v/>
      </c>
      <c r="AB22" s="1" t="str">
        <f t="shared" ref="AB22:AB36" si="133">IF(INT(H22/(2^12)),MOD(INT(H22/(2^13)),2),"")</f>
        <v/>
      </c>
      <c r="AC22" s="1" t="str">
        <f t="shared" ref="AC22:AC36" si="134">IF(INT(H22/(2^11)),MOD(INT(H22/(2^12)),2),"")</f>
        <v/>
      </c>
      <c r="AD22" s="1" t="str">
        <f t="shared" ref="AD22:AD36" si="135">IF(INT(H22/(2^10)),MOD(INT(H22/(2^11)),2),"")</f>
        <v/>
      </c>
      <c r="AE22" s="1" t="str">
        <f t="shared" ref="AE22:AE36" si="136">IF(INT(H22/(2^9)),MOD(INT(H22/(2^10)),2),"")</f>
        <v/>
      </c>
      <c r="AF22" s="1" t="str">
        <f t="shared" ref="AF22:AF36" si="137">IF(INT(H22/(2^8)),MOD(INT(H22/(2^9)),2),"")</f>
        <v/>
      </c>
      <c r="AG22" s="1" t="str">
        <f t="shared" ref="AG22:AG36" si="138">IF(INT(H22/(2^7)),MOD(INT(H22/(2^8)),2),"")</f>
        <v/>
      </c>
      <c r="AH22" s="1" t="str">
        <f t="shared" ref="AH22:AH36" si="139">IF(INT(H22/(2^6)),MOD(INT(H22/(2^7)),2),"")</f>
        <v/>
      </c>
      <c r="AI22" s="1" t="str">
        <f t="shared" ref="AI22:AI36" si="140">IF(INT(H22/(2^5)),MOD(INT(H22/(2^6)),2),"")</f>
        <v/>
      </c>
      <c r="AJ22" s="1">
        <f t="shared" ref="AJ22:AJ36" si="141">IF(INT(H22/(2^4)),MOD(INT(H22/(2^5)),2),"")</f>
        <v>0</v>
      </c>
      <c r="AK22" s="1">
        <f t="shared" ref="AK22:AK36" si="142">IF(INT(H22/(2^3)),MOD(INT(H22/(2^4)),2),"")</f>
        <v>1</v>
      </c>
      <c r="AL22" s="1">
        <f t="shared" ref="AL22:AL36" si="143">IF(INT(H22/(2^2)),MOD(INT(H22/(2^3)),2),"")</f>
        <v>1</v>
      </c>
      <c r="AM22" s="1">
        <f t="shared" ref="AM22:AM36" si="144">IF(INT(H22/2),MOD(INT(H22/(2^2)),2),"")</f>
        <v>0</v>
      </c>
      <c r="AN22" s="1">
        <f t="shared" ref="AN22:AN36" si="145">IF(H22,MOD(INT(H22/2),2),"")</f>
        <v>1</v>
      </c>
      <c r="AO22" s="1">
        <f t="shared" ref="AO22:AO36" si="146">MOD(INT(H22),2)</f>
        <v>1</v>
      </c>
    </row>
    <row r="23" spans="2:41" x14ac:dyDescent="0.55000000000000004">
      <c r="B23" s="5">
        <f t="shared" ref="B23:B36" ca="1" si="147">IF(MOD(E23+C23,2),E23+1,E23)</f>
        <v>5</v>
      </c>
      <c r="C23" s="5">
        <f t="shared" ref="C23:C36" ca="1" si="148">MOD(D23,4)</f>
        <v>1</v>
      </c>
      <c r="D23" s="5">
        <f ca="1">(F23-(2^E23-1))/(2^(E23+1))</f>
        <v>1</v>
      </c>
      <c r="E23" s="5">
        <f t="shared" ca="1" si="111"/>
        <v>4</v>
      </c>
      <c r="F23" s="8">
        <f t="shared" ca="1" si="112"/>
        <v>47</v>
      </c>
      <c r="G23" s="5">
        <f t="shared" ca="1" si="113"/>
        <v>0</v>
      </c>
      <c r="H23" s="5">
        <f ca="1">IF(C22&lt;2,((2*D22+1)*3^B22-1)/2/4,((2*D22+1)*3^B22-1)/2/2)</f>
        <v>47</v>
      </c>
      <c r="I23" s="1" t="str">
        <f t="shared" ca="1" si="114"/>
        <v/>
      </c>
      <c r="J23" s="1" t="str">
        <f t="shared" ca="1" si="115"/>
        <v/>
      </c>
      <c r="K23" s="1" t="str">
        <f t="shared" ca="1" si="116"/>
        <v/>
      </c>
      <c r="L23" s="1" t="str">
        <f t="shared" ca="1" si="117"/>
        <v/>
      </c>
      <c r="M23" s="1" t="str">
        <f t="shared" ca="1" si="118"/>
        <v/>
      </c>
      <c r="N23" s="1" t="str">
        <f t="shared" ca="1" si="119"/>
        <v/>
      </c>
      <c r="O23" s="1" t="str">
        <f t="shared" ca="1" si="120"/>
        <v/>
      </c>
      <c r="P23" s="1" t="str">
        <f t="shared" ca="1" si="121"/>
        <v/>
      </c>
      <c r="Q23" s="1" t="str">
        <f t="shared" ca="1" si="122"/>
        <v/>
      </c>
      <c r="R23" s="1" t="str">
        <f t="shared" ca="1" si="123"/>
        <v/>
      </c>
      <c r="S23" s="1" t="str">
        <f t="shared" ca="1" si="124"/>
        <v/>
      </c>
      <c r="T23" s="1" t="str">
        <f t="shared" ca="1" si="125"/>
        <v/>
      </c>
      <c r="U23" s="1" t="str">
        <f t="shared" ca="1" si="126"/>
        <v/>
      </c>
      <c r="V23" s="1" t="str">
        <f t="shared" ca="1" si="127"/>
        <v/>
      </c>
      <c r="W23" s="1" t="str">
        <f t="shared" ca="1" si="128"/>
        <v/>
      </c>
      <c r="X23" s="1" t="str">
        <f t="shared" ca="1" si="129"/>
        <v/>
      </c>
      <c r="Y23" s="1" t="str">
        <f t="shared" ca="1" si="130"/>
        <v/>
      </c>
      <c r="Z23" s="1" t="str">
        <f t="shared" ca="1" si="131"/>
        <v/>
      </c>
      <c r="AA23" s="1" t="str">
        <f t="shared" ca="1" si="132"/>
        <v/>
      </c>
      <c r="AB23" s="1" t="str">
        <f t="shared" ca="1" si="133"/>
        <v/>
      </c>
      <c r="AC23" s="1" t="str">
        <f t="shared" ca="1" si="134"/>
        <v/>
      </c>
      <c r="AD23" s="1" t="str">
        <f t="shared" ca="1" si="135"/>
        <v/>
      </c>
      <c r="AE23" s="1" t="str">
        <f t="shared" ca="1" si="136"/>
        <v/>
      </c>
      <c r="AF23" s="1" t="str">
        <f t="shared" ca="1" si="137"/>
        <v/>
      </c>
      <c r="AG23" s="1" t="str">
        <f t="shared" ca="1" si="138"/>
        <v/>
      </c>
      <c r="AH23" s="1" t="str">
        <f t="shared" ca="1" si="139"/>
        <v/>
      </c>
      <c r="AI23" s="1">
        <f t="shared" ca="1" si="140"/>
        <v>0</v>
      </c>
      <c r="AJ23" s="1">
        <f t="shared" ca="1" si="141"/>
        <v>1</v>
      </c>
      <c r="AK23" s="1">
        <f t="shared" ca="1" si="142"/>
        <v>0</v>
      </c>
      <c r="AL23" s="1">
        <f t="shared" ca="1" si="143"/>
        <v>1</v>
      </c>
      <c r="AM23" s="1">
        <f t="shared" ca="1" si="144"/>
        <v>1</v>
      </c>
      <c r="AN23" s="1">
        <f t="shared" ca="1" si="145"/>
        <v>1</v>
      </c>
      <c r="AO23" s="1">
        <f t="shared" ca="1" si="146"/>
        <v>1</v>
      </c>
    </row>
    <row r="24" spans="2:41" x14ac:dyDescent="0.55000000000000004">
      <c r="B24" s="5">
        <f t="shared" ca="1" si="147"/>
        <v>3</v>
      </c>
      <c r="C24" s="5">
        <f t="shared" ca="1" si="148"/>
        <v>3</v>
      </c>
      <c r="D24" s="5">
        <f t="shared" ref="D24:D36" ca="1" si="149">(F24-(2^E24-1))/(2^(E24+1))</f>
        <v>11</v>
      </c>
      <c r="E24" s="5">
        <f t="shared" ca="1" si="111"/>
        <v>2</v>
      </c>
      <c r="F24" s="8">
        <f t="shared" ca="1" si="112"/>
        <v>91</v>
      </c>
      <c r="G24" s="5">
        <f t="shared" ca="1" si="113"/>
        <v>0</v>
      </c>
      <c r="H24" s="5">
        <f t="shared" ref="H24:H36" ca="1" si="150">IF(C23&lt;2,((2*D23+1)*3^B23-1)/2/4,((2*D23+1)*3^B23-1)/2/2)</f>
        <v>91</v>
      </c>
      <c r="I24" s="1" t="str">
        <f t="shared" ca="1" si="114"/>
        <v/>
      </c>
      <c r="J24" s="1" t="str">
        <f t="shared" ca="1" si="115"/>
        <v/>
      </c>
      <c r="K24" s="1" t="str">
        <f t="shared" ca="1" si="116"/>
        <v/>
      </c>
      <c r="L24" s="1" t="str">
        <f t="shared" ca="1" si="117"/>
        <v/>
      </c>
      <c r="M24" s="1" t="str">
        <f t="shared" ca="1" si="118"/>
        <v/>
      </c>
      <c r="N24" s="1" t="str">
        <f t="shared" ca="1" si="119"/>
        <v/>
      </c>
      <c r="O24" s="1" t="str">
        <f t="shared" ca="1" si="120"/>
        <v/>
      </c>
      <c r="P24" s="1" t="str">
        <f t="shared" ca="1" si="121"/>
        <v/>
      </c>
      <c r="Q24" s="1" t="str">
        <f t="shared" ca="1" si="122"/>
        <v/>
      </c>
      <c r="R24" s="1" t="str">
        <f t="shared" ca="1" si="123"/>
        <v/>
      </c>
      <c r="S24" s="1" t="str">
        <f t="shared" ca="1" si="124"/>
        <v/>
      </c>
      <c r="T24" s="1" t="str">
        <f t="shared" ca="1" si="125"/>
        <v/>
      </c>
      <c r="U24" s="1" t="str">
        <f t="shared" ca="1" si="126"/>
        <v/>
      </c>
      <c r="V24" s="1" t="str">
        <f t="shared" ca="1" si="127"/>
        <v/>
      </c>
      <c r="W24" s="1" t="str">
        <f t="shared" ca="1" si="128"/>
        <v/>
      </c>
      <c r="X24" s="1" t="str">
        <f t="shared" ca="1" si="129"/>
        <v/>
      </c>
      <c r="Y24" s="1" t="str">
        <f t="shared" ca="1" si="130"/>
        <v/>
      </c>
      <c r="Z24" s="1" t="str">
        <f t="shared" ca="1" si="131"/>
        <v/>
      </c>
      <c r="AA24" s="1" t="str">
        <f t="shared" ca="1" si="132"/>
        <v/>
      </c>
      <c r="AB24" s="1" t="str">
        <f t="shared" ca="1" si="133"/>
        <v/>
      </c>
      <c r="AC24" s="1" t="str">
        <f t="shared" ca="1" si="134"/>
        <v/>
      </c>
      <c r="AD24" s="1" t="str">
        <f t="shared" ca="1" si="135"/>
        <v/>
      </c>
      <c r="AE24" s="1" t="str">
        <f t="shared" ca="1" si="136"/>
        <v/>
      </c>
      <c r="AF24" s="1" t="str">
        <f t="shared" ca="1" si="137"/>
        <v/>
      </c>
      <c r="AG24" s="1" t="str">
        <f t="shared" ca="1" si="138"/>
        <v/>
      </c>
      <c r="AH24" s="1">
        <f t="shared" ca="1" si="139"/>
        <v>0</v>
      </c>
      <c r="AI24" s="1">
        <f t="shared" ca="1" si="140"/>
        <v>1</v>
      </c>
      <c r="AJ24" s="1">
        <f t="shared" ca="1" si="141"/>
        <v>0</v>
      </c>
      <c r="AK24" s="1">
        <f t="shared" ca="1" si="142"/>
        <v>1</v>
      </c>
      <c r="AL24" s="1">
        <f t="shared" ca="1" si="143"/>
        <v>1</v>
      </c>
      <c r="AM24" s="1">
        <f t="shared" ca="1" si="144"/>
        <v>0</v>
      </c>
      <c r="AN24" s="1">
        <f t="shared" ca="1" si="145"/>
        <v>1</v>
      </c>
      <c r="AO24" s="1">
        <f t="shared" ca="1" si="146"/>
        <v>1</v>
      </c>
    </row>
    <row r="25" spans="2:41" x14ac:dyDescent="0.55000000000000004">
      <c r="B25" s="5">
        <f t="shared" ca="1" si="147"/>
        <v>3</v>
      </c>
      <c r="C25" s="5">
        <f t="shared" ca="1" si="148"/>
        <v>3</v>
      </c>
      <c r="D25" s="5">
        <f t="shared" ca="1" si="149"/>
        <v>19</v>
      </c>
      <c r="E25" s="5">
        <f t="shared" ca="1" si="111"/>
        <v>2</v>
      </c>
      <c r="F25" s="8">
        <f t="shared" ca="1" si="112"/>
        <v>155</v>
      </c>
      <c r="G25" s="5">
        <f t="shared" ca="1" si="113"/>
        <v>0</v>
      </c>
      <c r="H25" s="5">
        <f t="shared" ca="1" si="150"/>
        <v>155</v>
      </c>
      <c r="I25" s="1" t="str">
        <f t="shared" ca="1" si="114"/>
        <v/>
      </c>
      <c r="J25" s="1" t="str">
        <f t="shared" ca="1" si="115"/>
        <v/>
      </c>
      <c r="K25" s="1" t="str">
        <f t="shared" ca="1" si="116"/>
        <v/>
      </c>
      <c r="L25" s="1" t="str">
        <f t="shared" ca="1" si="117"/>
        <v/>
      </c>
      <c r="M25" s="1" t="str">
        <f t="shared" ca="1" si="118"/>
        <v/>
      </c>
      <c r="N25" s="1" t="str">
        <f t="shared" ca="1" si="119"/>
        <v/>
      </c>
      <c r="O25" s="1" t="str">
        <f t="shared" ca="1" si="120"/>
        <v/>
      </c>
      <c r="P25" s="1" t="str">
        <f t="shared" ca="1" si="121"/>
        <v/>
      </c>
      <c r="Q25" s="1" t="str">
        <f t="shared" ca="1" si="122"/>
        <v/>
      </c>
      <c r="R25" s="1" t="str">
        <f t="shared" ca="1" si="123"/>
        <v/>
      </c>
      <c r="S25" s="1" t="str">
        <f t="shared" ca="1" si="124"/>
        <v/>
      </c>
      <c r="T25" s="1" t="str">
        <f t="shared" ca="1" si="125"/>
        <v/>
      </c>
      <c r="U25" s="1" t="str">
        <f t="shared" ca="1" si="126"/>
        <v/>
      </c>
      <c r="V25" s="1" t="str">
        <f t="shared" ca="1" si="127"/>
        <v/>
      </c>
      <c r="W25" s="1" t="str">
        <f t="shared" ca="1" si="128"/>
        <v/>
      </c>
      <c r="X25" s="1" t="str">
        <f t="shared" ca="1" si="129"/>
        <v/>
      </c>
      <c r="Y25" s="1" t="str">
        <f t="shared" ca="1" si="130"/>
        <v/>
      </c>
      <c r="Z25" s="1" t="str">
        <f t="shared" ca="1" si="131"/>
        <v/>
      </c>
      <c r="AA25" s="1" t="str">
        <f t="shared" ca="1" si="132"/>
        <v/>
      </c>
      <c r="AB25" s="1" t="str">
        <f t="shared" ca="1" si="133"/>
        <v/>
      </c>
      <c r="AC25" s="1" t="str">
        <f t="shared" ca="1" si="134"/>
        <v/>
      </c>
      <c r="AD25" s="1" t="str">
        <f t="shared" ca="1" si="135"/>
        <v/>
      </c>
      <c r="AE25" s="1" t="str">
        <f t="shared" ca="1" si="136"/>
        <v/>
      </c>
      <c r="AF25" s="1" t="str">
        <f t="shared" ca="1" si="137"/>
        <v/>
      </c>
      <c r="AG25" s="1">
        <f t="shared" ca="1" si="138"/>
        <v>0</v>
      </c>
      <c r="AH25" s="1">
        <f t="shared" ca="1" si="139"/>
        <v>1</v>
      </c>
      <c r="AI25" s="1">
        <f t="shared" ca="1" si="140"/>
        <v>0</v>
      </c>
      <c r="AJ25" s="1">
        <f t="shared" ca="1" si="141"/>
        <v>0</v>
      </c>
      <c r="AK25" s="1">
        <f t="shared" ca="1" si="142"/>
        <v>1</v>
      </c>
      <c r="AL25" s="1">
        <f t="shared" ca="1" si="143"/>
        <v>1</v>
      </c>
      <c r="AM25" s="1">
        <f t="shared" ca="1" si="144"/>
        <v>0</v>
      </c>
      <c r="AN25" s="1">
        <f t="shared" ca="1" si="145"/>
        <v>1</v>
      </c>
      <c r="AO25" s="1">
        <f t="shared" ca="1" si="146"/>
        <v>1</v>
      </c>
    </row>
    <row r="26" spans="2:41" x14ac:dyDescent="0.55000000000000004">
      <c r="B26" s="5">
        <f t="shared" ca="1" si="147"/>
        <v>4</v>
      </c>
      <c r="C26" s="5">
        <f t="shared" ca="1" si="148"/>
        <v>0</v>
      </c>
      <c r="D26" s="5">
        <f t="shared" ca="1" si="149"/>
        <v>16</v>
      </c>
      <c r="E26" s="5">
        <f t="shared" ca="1" si="111"/>
        <v>3</v>
      </c>
      <c r="F26" s="8">
        <f t="shared" ca="1" si="112"/>
        <v>263</v>
      </c>
      <c r="G26" s="5">
        <f t="shared" ca="1" si="113"/>
        <v>0</v>
      </c>
      <c r="H26" s="5">
        <f t="shared" ca="1" si="150"/>
        <v>263</v>
      </c>
      <c r="I26" s="1" t="str">
        <f t="shared" ca="1" si="114"/>
        <v/>
      </c>
      <c r="J26" s="1" t="str">
        <f t="shared" ca="1" si="115"/>
        <v/>
      </c>
      <c r="K26" s="1" t="str">
        <f t="shared" ca="1" si="116"/>
        <v/>
      </c>
      <c r="L26" s="1" t="str">
        <f t="shared" ca="1" si="117"/>
        <v/>
      </c>
      <c r="M26" s="1" t="str">
        <f t="shared" ca="1" si="118"/>
        <v/>
      </c>
      <c r="N26" s="1" t="str">
        <f t="shared" ca="1" si="119"/>
        <v/>
      </c>
      <c r="O26" s="1" t="str">
        <f t="shared" ca="1" si="120"/>
        <v/>
      </c>
      <c r="P26" s="1" t="str">
        <f t="shared" ca="1" si="121"/>
        <v/>
      </c>
      <c r="Q26" s="1" t="str">
        <f t="shared" ca="1" si="122"/>
        <v/>
      </c>
      <c r="R26" s="1" t="str">
        <f t="shared" ca="1" si="123"/>
        <v/>
      </c>
      <c r="S26" s="1" t="str">
        <f t="shared" ca="1" si="124"/>
        <v/>
      </c>
      <c r="T26" s="1" t="str">
        <f t="shared" ca="1" si="125"/>
        <v/>
      </c>
      <c r="U26" s="1" t="str">
        <f t="shared" ca="1" si="126"/>
        <v/>
      </c>
      <c r="V26" s="1" t="str">
        <f t="shared" ca="1" si="127"/>
        <v/>
      </c>
      <c r="W26" s="1" t="str">
        <f t="shared" ca="1" si="128"/>
        <v/>
      </c>
      <c r="X26" s="1" t="str">
        <f t="shared" ca="1" si="129"/>
        <v/>
      </c>
      <c r="Y26" s="1" t="str">
        <f t="shared" ca="1" si="130"/>
        <v/>
      </c>
      <c r="Z26" s="1" t="str">
        <f t="shared" ca="1" si="131"/>
        <v/>
      </c>
      <c r="AA26" s="1" t="str">
        <f t="shared" ca="1" si="132"/>
        <v/>
      </c>
      <c r="AB26" s="1" t="str">
        <f t="shared" ca="1" si="133"/>
        <v/>
      </c>
      <c r="AC26" s="1" t="str">
        <f t="shared" ca="1" si="134"/>
        <v/>
      </c>
      <c r="AD26" s="1" t="str">
        <f t="shared" ca="1" si="135"/>
        <v/>
      </c>
      <c r="AE26" s="1" t="str">
        <f t="shared" ca="1" si="136"/>
        <v/>
      </c>
      <c r="AF26" s="1">
        <f t="shared" ca="1" si="137"/>
        <v>0</v>
      </c>
      <c r="AG26" s="1">
        <f t="shared" ca="1" si="138"/>
        <v>1</v>
      </c>
      <c r="AH26" s="1">
        <f t="shared" ca="1" si="139"/>
        <v>0</v>
      </c>
      <c r="AI26" s="1">
        <f t="shared" ca="1" si="140"/>
        <v>0</v>
      </c>
      <c r="AJ26" s="1">
        <f t="shared" ca="1" si="141"/>
        <v>0</v>
      </c>
      <c r="AK26" s="1">
        <f t="shared" ca="1" si="142"/>
        <v>0</v>
      </c>
      <c r="AL26" s="1">
        <f t="shared" ca="1" si="143"/>
        <v>0</v>
      </c>
      <c r="AM26" s="1">
        <f t="shared" ca="1" si="144"/>
        <v>1</v>
      </c>
      <c r="AN26" s="1">
        <f t="shared" ca="1" si="145"/>
        <v>1</v>
      </c>
      <c r="AO26" s="1">
        <f t="shared" ca="1" si="146"/>
        <v>1</v>
      </c>
    </row>
    <row r="27" spans="2:41" x14ac:dyDescent="0.55000000000000004">
      <c r="B27" s="5">
        <f t="shared" ca="1" si="147"/>
        <v>4</v>
      </c>
      <c r="C27" s="5">
        <f t="shared" ca="1" si="148"/>
        <v>2</v>
      </c>
      <c r="D27" s="5">
        <f t="shared" ca="1" si="149"/>
        <v>10</v>
      </c>
      <c r="E27" s="5">
        <f t="shared" ca="1" si="111"/>
        <v>3</v>
      </c>
      <c r="F27" s="8">
        <f t="shared" ca="1" si="112"/>
        <v>167</v>
      </c>
      <c r="G27" s="5">
        <f t="shared" ca="1" si="113"/>
        <v>1</v>
      </c>
      <c r="H27" s="5">
        <f t="shared" ca="1" si="150"/>
        <v>334</v>
      </c>
      <c r="I27" s="1" t="str">
        <f t="shared" ca="1" si="114"/>
        <v/>
      </c>
      <c r="J27" s="1" t="str">
        <f t="shared" ca="1" si="115"/>
        <v/>
      </c>
      <c r="K27" s="1" t="str">
        <f t="shared" ca="1" si="116"/>
        <v/>
      </c>
      <c r="L27" s="1" t="str">
        <f t="shared" ca="1" si="117"/>
        <v/>
      </c>
      <c r="M27" s="1" t="str">
        <f t="shared" ca="1" si="118"/>
        <v/>
      </c>
      <c r="N27" s="1" t="str">
        <f t="shared" ca="1" si="119"/>
        <v/>
      </c>
      <c r="O27" s="1" t="str">
        <f t="shared" ca="1" si="120"/>
        <v/>
      </c>
      <c r="P27" s="1" t="str">
        <f t="shared" ca="1" si="121"/>
        <v/>
      </c>
      <c r="Q27" s="1" t="str">
        <f t="shared" ca="1" si="122"/>
        <v/>
      </c>
      <c r="R27" s="1" t="str">
        <f t="shared" ca="1" si="123"/>
        <v/>
      </c>
      <c r="S27" s="1" t="str">
        <f t="shared" ca="1" si="124"/>
        <v/>
      </c>
      <c r="T27" s="1" t="str">
        <f t="shared" ca="1" si="125"/>
        <v/>
      </c>
      <c r="U27" s="1" t="str">
        <f t="shared" ca="1" si="126"/>
        <v/>
      </c>
      <c r="V27" s="1" t="str">
        <f t="shared" ca="1" si="127"/>
        <v/>
      </c>
      <c r="W27" s="1" t="str">
        <f t="shared" ca="1" si="128"/>
        <v/>
      </c>
      <c r="X27" s="1" t="str">
        <f t="shared" ca="1" si="129"/>
        <v/>
      </c>
      <c r="Y27" s="1" t="str">
        <f t="shared" ca="1" si="130"/>
        <v/>
      </c>
      <c r="Z27" s="1" t="str">
        <f t="shared" ca="1" si="131"/>
        <v/>
      </c>
      <c r="AA27" s="1" t="str">
        <f t="shared" ca="1" si="132"/>
        <v/>
      </c>
      <c r="AB27" s="1" t="str">
        <f t="shared" ca="1" si="133"/>
        <v/>
      </c>
      <c r="AC27" s="1" t="str">
        <f t="shared" ca="1" si="134"/>
        <v/>
      </c>
      <c r="AD27" s="1" t="str">
        <f t="shared" ca="1" si="135"/>
        <v/>
      </c>
      <c r="AE27" s="1" t="str">
        <f t="shared" ca="1" si="136"/>
        <v/>
      </c>
      <c r="AF27" s="1">
        <f t="shared" ca="1" si="137"/>
        <v>0</v>
      </c>
      <c r="AG27" s="1">
        <f t="shared" ca="1" si="138"/>
        <v>1</v>
      </c>
      <c r="AH27" s="1">
        <f t="shared" ca="1" si="139"/>
        <v>0</v>
      </c>
      <c r="AI27" s="1">
        <f t="shared" ca="1" si="140"/>
        <v>1</v>
      </c>
      <c r="AJ27" s="1">
        <f t="shared" ca="1" si="141"/>
        <v>0</v>
      </c>
      <c r="AK27" s="1">
        <f t="shared" ca="1" si="142"/>
        <v>0</v>
      </c>
      <c r="AL27" s="1">
        <f t="shared" ca="1" si="143"/>
        <v>1</v>
      </c>
      <c r="AM27" s="1">
        <f t="shared" ca="1" si="144"/>
        <v>1</v>
      </c>
      <c r="AN27" s="1">
        <f t="shared" ca="1" si="145"/>
        <v>1</v>
      </c>
      <c r="AO27" s="1">
        <f t="shared" ca="1" si="146"/>
        <v>0</v>
      </c>
    </row>
    <row r="28" spans="2:41" x14ac:dyDescent="0.55000000000000004">
      <c r="B28" s="5">
        <f t="shared" ca="1" si="147"/>
        <v>2</v>
      </c>
      <c r="C28" s="5">
        <f t="shared" ca="1" si="148"/>
        <v>2</v>
      </c>
      <c r="D28" s="5">
        <f t="shared" ca="1" si="149"/>
        <v>106</v>
      </c>
      <c r="E28" s="5">
        <f t="shared" ca="1" si="111"/>
        <v>1</v>
      </c>
      <c r="F28" s="8">
        <f t="shared" ca="1" si="112"/>
        <v>425</v>
      </c>
      <c r="G28" s="5">
        <f t="shared" ca="1" si="113"/>
        <v>0</v>
      </c>
      <c r="H28" s="5">
        <f t="shared" ca="1" si="150"/>
        <v>425</v>
      </c>
      <c r="I28" s="1" t="str">
        <f t="shared" ca="1" si="114"/>
        <v/>
      </c>
      <c r="J28" s="1" t="str">
        <f t="shared" ca="1" si="115"/>
        <v/>
      </c>
      <c r="K28" s="1" t="str">
        <f t="shared" ca="1" si="116"/>
        <v/>
      </c>
      <c r="L28" s="1" t="str">
        <f t="shared" ca="1" si="117"/>
        <v/>
      </c>
      <c r="M28" s="1" t="str">
        <f t="shared" ca="1" si="118"/>
        <v/>
      </c>
      <c r="N28" s="1" t="str">
        <f t="shared" ca="1" si="119"/>
        <v/>
      </c>
      <c r="O28" s="1" t="str">
        <f t="shared" ca="1" si="120"/>
        <v/>
      </c>
      <c r="P28" s="1" t="str">
        <f t="shared" ca="1" si="121"/>
        <v/>
      </c>
      <c r="Q28" s="1" t="str">
        <f t="shared" ca="1" si="122"/>
        <v/>
      </c>
      <c r="R28" s="1" t="str">
        <f t="shared" ca="1" si="123"/>
        <v/>
      </c>
      <c r="S28" s="1" t="str">
        <f t="shared" ca="1" si="124"/>
        <v/>
      </c>
      <c r="T28" s="1" t="str">
        <f t="shared" ca="1" si="125"/>
        <v/>
      </c>
      <c r="U28" s="1" t="str">
        <f t="shared" ca="1" si="126"/>
        <v/>
      </c>
      <c r="V28" s="1" t="str">
        <f t="shared" ca="1" si="127"/>
        <v/>
      </c>
      <c r="W28" s="1" t="str">
        <f t="shared" ca="1" si="128"/>
        <v/>
      </c>
      <c r="X28" s="1" t="str">
        <f t="shared" ca="1" si="129"/>
        <v/>
      </c>
      <c r="Y28" s="1" t="str">
        <f t="shared" ca="1" si="130"/>
        <v/>
      </c>
      <c r="Z28" s="1" t="str">
        <f t="shared" ca="1" si="131"/>
        <v/>
      </c>
      <c r="AA28" s="1" t="str">
        <f t="shared" ca="1" si="132"/>
        <v/>
      </c>
      <c r="AB28" s="1" t="str">
        <f t="shared" ca="1" si="133"/>
        <v/>
      </c>
      <c r="AC28" s="1" t="str">
        <f t="shared" ca="1" si="134"/>
        <v/>
      </c>
      <c r="AD28" s="1" t="str">
        <f t="shared" ca="1" si="135"/>
        <v/>
      </c>
      <c r="AE28" s="1" t="str">
        <f t="shared" ca="1" si="136"/>
        <v/>
      </c>
      <c r="AF28" s="1">
        <f t="shared" ca="1" si="137"/>
        <v>0</v>
      </c>
      <c r="AG28" s="1">
        <f t="shared" ca="1" si="138"/>
        <v>1</v>
      </c>
      <c r="AH28" s="1">
        <f t="shared" ca="1" si="139"/>
        <v>1</v>
      </c>
      <c r="AI28" s="1">
        <f t="shared" ca="1" si="140"/>
        <v>0</v>
      </c>
      <c r="AJ28" s="1">
        <f t="shared" ca="1" si="141"/>
        <v>1</v>
      </c>
      <c r="AK28" s="1">
        <f t="shared" ca="1" si="142"/>
        <v>0</v>
      </c>
      <c r="AL28" s="1">
        <f t="shared" ca="1" si="143"/>
        <v>1</v>
      </c>
      <c r="AM28" s="1">
        <f t="shared" ca="1" si="144"/>
        <v>0</v>
      </c>
      <c r="AN28" s="1">
        <f t="shared" ca="1" si="145"/>
        <v>0</v>
      </c>
      <c r="AO28" s="1">
        <f t="shared" ca="1" si="146"/>
        <v>1</v>
      </c>
    </row>
    <row r="29" spans="2:41" x14ac:dyDescent="0.55000000000000004">
      <c r="B29" s="5">
        <f t="shared" ca="1" si="147"/>
        <v>5</v>
      </c>
      <c r="C29" s="5">
        <f t="shared" ca="1" si="148"/>
        <v>3</v>
      </c>
      <c r="D29" s="5">
        <f t="shared" ca="1" si="149"/>
        <v>7</v>
      </c>
      <c r="E29" s="5">
        <f t="shared" ca="1" si="111"/>
        <v>5</v>
      </c>
      <c r="F29" s="8">
        <f t="shared" ca="1" si="112"/>
        <v>479</v>
      </c>
      <c r="G29" s="5">
        <f t="shared" ca="1" si="113"/>
        <v>0</v>
      </c>
      <c r="H29" s="5">
        <f t="shared" ca="1" si="150"/>
        <v>479</v>
      </c>
      <c r="I29" s="1" t="str">
        <f t="shared" ca="1" si="114"/>
        <v/>
      </c>
      <c r="J29" s="1" t="str">
        <f t="shared" ca="1" si="115"/>
        <v/>
      </c>
      <c r="K29" s="1" t="str">
        <f t="shared" ca="1" si="116"/>
        <v/>
      </c>
      <c r="L29" s="1" t="str">
        <f t="shared" ca="1" si="117"/>
        <v/>
      </c>
      <c r="M29" s="1" t="str">
        <f t="shared" ca="1" si="118"/>
        <v/>
      </c>
      <c r="N29" s="1" t="str">
        <f t="shared" ca="1" si="119"/>
        <v/>
      </c>
      <c r="O29" s="1" t="str">
        <f t="shared" ca="1" si="120"/>
        <v/>
      </c>
      <c r="P29" s="1" t="str">
        <f t="shared" ca="1" si="121"/>
        <v/>
      </c>
      <c r="Q29" s="1" t="str">
        <f t="shared" ca="1" si="122"/>
        <v/>
      </c>
      <c r="R29" s="1" t="str">
        <f t="shared" ca="1" si="123"/>
        <v/>
      </c>
      <c r="S29" s="1" t="str">
        <f t="shared" ca="1" si="124"/>
        <v/>
      </c>
      <c r="T29" s="1" t="str">
        <f t="shared" ca="1" si="125"/>
        <v/>
      </c>
      <c r="U29" s="1" t="str">
        <f t="shared" ca="1" si="126"/>
        <v/>
      </c>
      <c r="V29" s="1" t="str">
        <f t="shared" ca="1" si="127"/>
        <v/>
      </c>
      <c r="W29" s="1" t="str">
        <f t="shared" ca="1" si="128"/>
        <v/>
      </c>
      <c r="X29" s="1" t="str">
        <f t="shared" ca="1" si="129"/>
        <v/>
      </c>
      <c r="Y29" s="1" t="str">
        <f t="shared" ca="1" si="130"/>
        <v/>
      </c>
      <c r="Z29" s="1" t="str">
        <f t="shared" ca="1" si="131"/>
        <v/>
      </c>
      <c r="AA29" s="1" t="str">
        <f t="shared" ca="1" si="132"/>
        <v/>
      </c>
      <c r="AB29" s="1" t="str">
        <f t="shared" ca="1" si="133"/>
        <v/>
      </c>
      <c r="AC29" s="1" t="str">
        <f t="shared" ca="1" si="134"/>
        <v/>
      </c>
      <c r="AD29" s="1" t="str">
        <f t="shared" ca="1" si="135"/>
        <v/>
      </c>
      <c r="AE29" s="1" t="str">
        <f t="shared" ca="1" si="136"/>
        <v/>
      </c>
      <c r="AF29" s="1">
        <f t="shared" ca="1" si="137"/>
        <v>0</v>
      </c>
      <c r="AG29" s="1">
        <f t="shared" ca="1" si="138"/>
        <v>1</v>
      </c>
      <c r="AH29" s="1">
        <f t="shared" ca="1" si="139"/>
        <v>1</v>
      </c>
      <c r="AI29" s="1">
        <f t="shared" ca="1" si="140"/>
        <v>1</v>
      </c>
      <c r="AJ29" s="1">
        <f t="shared" ca="1" si="141"/>
        <v>0</v>
      </c>
      <c r="AK29" s="1">
        <f t="shared" ca="1" si="142"/>
        <v>1</v>
      </c>
      <c r="AL29" s="1">
        <f t="shared" ca="1" si="143"/>
        <v>1</v>
      </c>
      <c r="AM29" s="1">
        <f t="shared" ca="1" si="144"/>
        <v>1</v>
      </c>
      <c r="AN29" s="1">
        <f t="shared" ca="1" si="145"/>
        <v>1</v>
      </c>
      <c r="AO29" s="1">
        <f t="shared" ca="1" si="146"/>
        <v>1</v>
      </c>
    </row>
    <row r="30" spans="2:41" x14ac:dyDescent="0.55000000000000004">
      <c r="B30" s="5">
        <f t="shared" ca="1" si="147"/>
        <v>4</v>
      </c>
      <c r="C30" s="5">
        <f t="shared" ca="1" si="148"/>
        <v>0</v>
      </c>
      <c r="D30" s="5">
        <f t="shared" ca="1" si="149"/>
        <v>28</v>
      </c>
      <c r="E30" s="5">
        <f t="shared" ca="1" si="111"/>
        <v>4</v>
      </c>
      <c r="F30" s="8">
        <f t="shared" ca="1" si="112"/>
        <v>911</v>
      </c>
      <c r="G30" s="5">
        <f t="shared" ca="1" si="113"/>
        <v>0</v>
      </c>
      <c r="H30" s="5">
        <f t="shared" ca="1" si="150"/>
        <v>911</v>
      </c>
      <c r="I30" s="1" t="str">
        <f t="shared" ca="1" si="114"/>
        <v/>
      </c>
      <c r="J30" s="1" t="str">
        <f t="shared" ca="1" si="115"/>
        <v/>
      </c>
      <c r="K30" s="1" t="str">
        <f t="shared" ca="1" si="116"/>
        <v/>
      </c>
      <c r="L30" s="1" t="str">
        <f t="shared" ca="1" si="117"/>
        <v/>
      </c>
      <c r="M30" s="1" t="str">
        <f t="shared" ca="1" si="118"/>
        <v/>
      </c>
      <c r="N30" s="1" t="str">
        <f t="shared" ca="1" si="119"/>
        <v/>
      </c>
      <c r="O30" s="1" t="str">
        <f t="shared" ca="1" si="120"/>
        <v/>
      </c>
      <c r="P30" s="1" t="str">
        <f t="shared" ca="1" si="121"/>
        <v/>
      </c>
      <c r="Q30" s="1" t="str">
        <f t="shared" ca="1" si="122"/>
        <v/>
      </c>
      <c r="R30" s="1" t="str">
        <f t="shared" ca="1" si="123"/>
        <v/>
      </c>
      <c r="S30" s="1" t="str">
        <f t="shared" ca="1" si="124"/>
        <v/>
      </c>
      <c r="T30" s="1" t="str">
        <f t="shared" ca="1" si="125"/>
        <v/>
      </c>
      <c r="U30" s="1" t="str">
        <f t="shared" ca="1" si="126"/>
        <v/>
      </c>
      <c r="V30" s="1" t="str">
        <f t="shared" ca="1" si="127"/>
        <v/>
      </c>
      <c r="W30" s="1" t="str">
        <f t="shared" ca="1" si="128"/>
        <v/>
      </c>
      <c r="X30" s="1" t="str">
        <f t="shared" ca="1" si="129"/>
        <v/>
      </c>
      <c r="Y30" s="1" t="str">
        <f t="shared" ca="1" si="130"/>
        <v/>
      </c>
      <c r="Z30" s="1" t="str">
        <f t="shared" ca="1" si="131"/>
        <v/>
      </c>
      <c r="AA30" s="1" t="str">
        <f t="shared" ca="1" si="132"/>
        <v/>
      </c>
      <c r="AB30" s="1" t="str">
        <f t="shared" ca="1" si="133"/>
        <v/>
      </c>
      <c r="AC30" s="1" t="str">
        <f t="shared" ca="1" si="134"/>
        <v/>
      </c>
      <c r="AD30" s="1" t="str">
        <f t="shared" ca="1" si="135"/>
        <v/>
      </c>
      <c r="AE30" s="1">
        <f t="shared" ca="1" si="136"/>
        <v>0</v>
      </c>
      <c r="AF30" s="1">
        <f t="shared" ca="1" si="137"/>
        <v>1</v>
      </c>
      <c r="AG30" s="1">
        <f t="shared" ca="1" si="138"/>
        <v>1</v>
      </c>
      <c r="AH30" s="1">
        <f t="shared" ca="1" si="139"/>
        <v>1</v>
      </c>
      <c r="AI30" s="1">
        <f t="shared" ca="1" si="140"/>
        <v>0</v>
      </c>
      <c r="AJ30" s="1">
        <f t="shared" ca="1" si="141"/>
        <v>0</v>
      </c>
      <c r="AK30" s="1">
        <f t="shared" ca="1" si="142"/>
        <v>0</v>
      </c>
      <c r="AL30" s="1">
        <f t="shared" ca="1" si="143"/>
        <v>1</v>
      </c>
      <c r="AM30" s="1">
        <f t="shared" ca="1" si="144"/>
        <v>1</v>
      </c>
      <c r="AN30" s="1">
        <f t="shared" ca="1" si="145"/>
        <v>1</v>
      </c>
      <c r="AO30" s="1">
        <f t="shared" ca="1" si="146"/>
        <v>1</v>
      </c>
    </row>
    <row r="31" spans="2:41" x14ac:dyDescent="0.55000000000000004">
      <c r="B31" s="5">
        <f t="shared" ca="1" si="147"/>
        <v>2</v>
      </c>
      <c r="C31" s="5">
        <f t="shared" ca="1" si="148"/>
        <v>0</v>
      </c>
      <c r="D31" s="5">
        <f t="shared" ca="1" si="149"/>
        <v>144</v>
      </c>
      <c r="E31" s="5">
        <f t="shared" ca="1" si="111"/>
        <v>1</v>
      </c>
      <c r="F31" s="8">
        <f t="shared" ca="1" si="112"/>
        <v>577</v>
      </c>
      <c r="G31" s="5">
        <f t="shared" ca="1" si="113"/>
        <v>0</v>
      </c>
      <c r="H31" s="5">
        <f t="shared" ca="1" si="150"/>
        <v>577</v>
      </c>
      <c r="I31" s="1" t="str">
        <f t="shared" ca="1" si="114"/>
        <v/>
      </c>
      <c r="J31" s="1" t="str">
        <f t="shared" ca="1" si="115"/>
        <v/>
      </c>
      <c r="K31" s="1" t="str">
        <f t="shared" ca="1" si="116"/>
        <v/>
      </c>
      <c r="L31" s="1" t="str">
        <f t="shared" ca="1" si="117"/>
        <v/>
      </c>
      <c r="M31" s="1" t="str">
        <f t="shared" ca="1" si="118"/>
        <v/>
      </c>
      <c r="N31" s="1" t="str">
        <f t="shared" ca="1" si="119"/>
        <v/>
      </c>
      <c r="O31" s="1" t="str">
        <f t="shared" ca="1" si="120"/>
        <v/>
      </c>
      <c r="P31" s="1" t="str">
        <f t="shared" ca="1" si="121"/>
        <v/>
      </c>
      <c r="Q31" s="1" t="str">
        <f t="shared" ca="1" si="122"/>
        <v/>
      </c>
      <c r="R31" s="1" t="str">
        <f t="shared" ca="1" si="123"/>
        <v/>
      </c>
      <c r="S31" s="1" t="str">
        <f t="shared" ca="1" si="124"/>
        <v/>
      </c>
      <c r="T31" s="1" t="str">
        <f t="shared" ca="1" si="125"/>
        <v/>
      </c>
      <c r="U31" s="1" t="str">
        <f t="shared" ca="1" si="126"/>
        <v/>
      </c>
      <c r="V31" s="1" t="str">
        <f t="shared" ca="1" si="127"/>
        <v/>
      </c>
      <c r="W31" s="1" t="str">
        <f t="shared" ca="1" si="128"/>
        <v/>
      </c>
      <c r="X31" s="1" t="str">
        <f t="shared" ca="1" si="129"/>
        <v/>
      </c>
      <c r="Y31" s="1" t="str">
        <f t="shared" ca="1" si="130"/>
        <v/>
      </c>
      <c r="Z31" s="1" t="str">
        <f t="shared" ca="1" si="131"/>
        <v/>
      </c>
      <c r="AA31" s="1" t="str">
        <f t="shared" ca="1" si="132"/>
        <v/>
      </c>
      <c r="AB31" s="1" t="str">
        <f t="shared" ca="1" si="133"/>
        <v/>
      </c>
      <c r="AC31" s="1" t="str">
        <f t="shared" ca="1" si="134"/>
        <v/>
      </c>
      <c r="AD31" s="1" t="str">
        <f t="shared" ca="1" si="135"/>
        <v/>
      </c>
      <c r="AE31" s="1">
        <f t="shared" ca="1" si="136"/>
        <v>0</v>
      </c>
      <c r="AF31" s="1">
        <f t="shared" ca="1" si="137"/>
        <v>1</v>
      </c>
      <c r="AG31" s="1">
        <f t="shared" ca="1" si="138"/>
        <v>0</v>
      </c>
      <c r="AH31" s="1">
        <f t="shared" ca="1" si="139"/>
        <v>0</v>
      </c>
      <c r="AI31" s="1">
        <f t="shared" ca="1" si="140"/>
        <v>1</v>
      </c>
      <c r="AJ31" s="1">
        <f t="shared" ca="1" si="141"/>
        <v>0</v>
      </c>
      <c r="AK31" s="1">
        <f t="shared" ca="1" si="142"/>
        <v>0</v>
      </c>
      <c r="AL31" s="1">
        <f t="shared" ca="1" si="143"/>
        <v>0</v>
      </c>
      <c r="AM31" s="1">
        <f t="shared" ca="1" si="144"/>
        <v>0</v>
      </c>
      <c r="AN31" s="1">
        <f t="shared" ca="1" si="145"/>
        <v>0</v>
      </c>
      <c r="AO31" s="1">
        <f t="shared" ca="1" si="146"/>
        <v>1</v>
      </c>
    </row>
    <row r="32" spans="2:41" x14ac:dyDescent="0.55000000000000004">
      <c r="B32" s="5">
        <f t="shared" ca="1" si="147"/>
        <v>1</v>
      </c>
      <c r="C32" s="5">
        <f t="shared" ca="1" si="148"/>
        <v>1</v>
      </c>
      <c r="D32" s="5">
        <f t="shared" ca="1" si="149"/>
        <v>81</v>
      </c>
      <c r="E32" s="5">
        <f t="shared" ca="1" si="111"/>
        <v>1</v>
      </c>
      <c r="F32" s="8">
        <f t="shared" ca="1" si="112"/>
        <v>325</v>
      </c>
      <c r="G32" s="5">
        <f t="shared" ca="1" si="113"/>
        <v>0</v>
      </c>
      <c r="H32" s="5">
        <f t="shared" ca="1" si="150"/>
        <v>325</v>
      </c>
      <c r="I32" s="1" t="str">
        <f t="shared" ca="1" si="114"/>
        <v/>
      </c>
      <c r="J32" s="1" t="str">
        <f t="shared" ca="1" si="115"/>
        <v/>
      </c>
      <c r="K32" s="1" t="str">
        <f t="shared" ca="1" si="116"/>
        <v/>
      </c>
      <c r="L32" s="1" t="str">
        <f t="shared" ca="1" si="117"/>
        <v/>
      </c>
      <c r="M32" s="1" t="str">
        <f t="shared" ca="1" si="118"/>
        <v/>
      </c>
      <c r="N32" s="1" t="str">
        <f t="shared" ca="1" si="119"/>
        <v/>
      </c>
      <c r="O32" s="1" t="str">
        <f t="shared" ca="1" si="120"/>
        <v/>
      </c>
      <c r="P32" s="1" t="str">
        <f t="shared" ca="1" si="121"/>
        <v/>
      </c>
      <c r="Q32" s="1" t="str">
        <f t="shared" ca="1" si="122"/>
        <v/>
      </c>
      <c r="R32" s="1" t="str">
        <f t="shared" ca="1" si="123"/>
        <v/>
      </c>
      <c r="S32" s="1" t="str">
        <f t="shared" ca="1" si="124"/>
        <v/>
      </c>
      <c r="T32" s="1" t="str">
        <f t="shared" ca="1" si="125"/>
        <v/>
      </c>
      <c r="U32" s="1" t="str">
        <f t="shared" ca="1" si="126"/>
        <v/>
      </c>
      <c r="V32" s="1" t="str">
        <f t="shared" ca="1" si="127"/>
        <v/>
      </c>
      <c r="W32" s="1" t="str">
        <f t="shared" ca="1" si="128"/>
        <v/>
      </c>
      <c r="X32" s="1" t="str">
        <f t="shared" ca="1" si="129"/>
        <v/>
      </c>
      <c r="Y32" s="1" t="str">
        <f t="shared" ca="1" si="130"/>
        <v/>
      </c>
      <c r="Z32" s="1" t="str">
        <f t="shared" ca="1" si="131"/>
        <v/>
      </c>
      <c r="AA32" s="1" t="str">
        <f t="shared" ca="1" si="132"/>
        <v/>
      </c>
      <c r="AB32" s="1" t="str">
        <f t="shared" ca="1" si="133"/>
        <v/>
      </c>
      <c r="AC32" s="1" t="str">
        <f t="shared" ca="1" si="134"/>
        <v/>
      </c>
      <c r="AD32" s="1" t="str">
        <f t="shared" ca="1" si="135"/>
        <v/>
      </c>
      <c r="AE32" s="1" t="str">
        <f t="shared" ca="1" si="136"/>
        <v/>
      </c>
      <c r="AF32" s="1">
        <f t="shared" ca="1" si="137"/>
        <v>0</v>
      </c>
      <c r="AG32" s="1">
        <f t="shared" ca="1" si="138"/>
        <v>1</v>
      </c>
      <c r="AH32" s="1">
        <f t="shared" ca="1" si="139"/>
        <v>0</v>
      </c>
      <c r="AI32" s="1">
        <f t="shared" ca="1" si="140"/>
        <v>1</v>
      </c>
      <c r="AJ32" s="1">
        <f t="shared" ca="1" si="141"/>
        <v>0</v>
      </c>
      <c r="AK32" s="1">
        <f t="shared" ca="1" si="142"/>
        <v>0</v>
      </c>
      <c r="AL32" s="1">
        <f t="shared" ca="1" si="143"/>
        <v>0</v>
      </c>
      <c r="AM32" s="1">
        <f t="shared" ca="1" si="144"/>
        <v>1</v>
      </c>
      <c r="AN32" s="1">
        <f t="shared" ca="1" si="145"/>
        <v>0</v>
      </c>
      <c r="AO32" s="1">
        <f t="shared" ca="1" si="146"/>
        <v>1</v>
      </c>
    </row>
    <row r="33" spans="2:41" x14ac:dyDescent="0.55000000000000004">
      <c r="B33" s="5">
        <f t="shared" ca="1" si="147"/>
        <v>1</v>
      </c>
      <c r="C33" s="5">
        <f t="shared" ca="1" si="148"/>
        <v>3</v>
      </c>
      <c r="D33" s="5">
        <f t="shared" ca="1" si="149"/>
        <v>15</v>
      </c>
      <c r="E33" s="5">
        <f t="shared" ca="1" si="111"/>
        <v>1</v>
      </c>
      <c r="F33" s="8">
        <f t="shared" ca="1" si="112"/>
        <v>61</v>
      </c>
      <c r="G33" s="5">
        <f t="shared" ca="1" si="113"/>
        <v>0</v>
      </c>
      <c r="H33" s="5">
        <f t="shared" ca="1" si="150"/>
        <v>61</v>
      </c>
      <c r="I33" s="1" t="str">
        <f t="shared" ca="1" si="114"/>
        <v/>
      </c>
      <c r="J33" s="1" t="str">
        <f t="shared" ca="1" si="115"/>
        <v/>
      </c>
      <c r="K33" s="1" t="str">
        <f t="shared" ca="1" si="116"/>
        <v/>
      </c>
      <c r="L33" s="1" t="str">
        <f t="shared" ca="1" si="117"/>
        <v/>
      </c>
      <c r="M33" s="1" t="str">
        <f t="shared" ca="1" si="118"/>
        <v/>
      </c>
      <c r="N33" s="1" t="str">
        <f t="shared" ca="1" si="119"/>
        <v/>
      </c>
      <c r="O33" s="1" t="str">
        <f t="shared" ca="1" si="120"/>
        <v/>
      </c>
      <c r="P33" s="1" t="str">
        <f t="shared" ca="1" si="121"/>
        <v/>
      </c>
      <c r="Q33" s="1" t="str">
        <f t="shared" ca="1" si="122"/>
        <v/>
      </c>
      <c r="R33" s="1" t="str">
        <f t="shared" ca="1" si="123"/>
        <v/>
      </c>
      <c r="S33" s="1" t="str">
        <f t="shared" ca="1" si="124"/>
        <v/>
      </c>
      <c r="T33" s="1" t="str">
        <f t="shared" ca="1" si="125"/>
        <v/>
      </c>
      <c r="U33" s="1" t="str">
        <f t="shared" ca="1" si="126"/>
        <v/>
      </c>
      <c r="V33" s="1" t="str">
        <f t="shared" ca="1" si="127"/>
        <v/>
      </c>
      <c r="W33" s="1" t="str">
        <f t="shared" ca="1" si="128"/>
        <v/>
      </c>
      <c r="X33" s="1" t="str">
        <f t="shared" ca="1" si="129"/>
        <v/>
      </c>
      <c r="Y33" s="1" t="str">
        <f t="shared" ca="1" si="130"/>
        <v/>
      </c>
      <c r="Z33" s="1" t="str">
        <f t="shared" ca="1" si="131"/>
        <v/>
      </c>
      <c r="AA33" s="1" t="str">
        <f t="shared" ca="1" si="132"/>
        <v/>
      </c>
      <c r="AB33" s="1" t="str">
        <f t="shared" ca="1" si="133"/>
        <v/>
      </c>
      <c r="AC33" s="1" t="str">
        <f t="shared" ca="1" si="134"/>
        <v/>
      </c>
      <c r="AD33" s="1" t="str">
        <f t="shared" ca="1" si="135"/>
        <v/>
      </c>
      <c r="AE33" s="1" t="str">
        <f t="shared" ca="1" si="136"/>
        <v/>
      </c>
      <c r="AF33" s="1" t="str">
        <f t="shared" ca="1" si="137"/>
        <v/>
      </c>
      <c r="AG33" s="1" t="str">
        <f t="shared" ca="1" si="138"/>
        <v/>
      </c>
      <c r="AH33" s="1" t="str">
        <f t="shared" ca="1" si="139"/>
        <v/>
      </c>
      <c r="AI33" s="1">
        <f t="shared" ca="1" si="140"/>
        <v>0</v>
      </c>
      <c r="AJ33" s="1">
        <f t="shared" ca="1" si="141"/>
        <v>1</v>
      </c>
      <c r="AK33" s="1">
        <f t="shared" ca="1" si="142"/>
        <v>1</v>
      </c>
      <c r="AL33" s="1">
        <f t="shared" ca="1" si="143"/>
        <v>1</v>
      </c>
      <c r="AM33" s="1">
        <f t="shared" ca="1" si="144"/>
        <v>1</v>
      </c>
      <c r="AN33" s="1">
        <f t="shared" ca="1" si="145"/>
        <v>0</v>
      </c>
      <c r="AO33" s="1">
        <f t="shared" ca="1" si="146"/>
        <v>1</v>
      </c>
    </row>
    <row r="34" spans="2:41" x14ac:dyDescent="0.55000000000000004">
      <c r="B34" s="5">
        <f t="shared" ca="1" si="147"/>
        <v>3</v>
      </c>
      <c r="C34" s="5">
        <f t="shared" ca="1" si="148"/>
        <v>1</v>
      </c>
      <c r="D34" s="5">
        <f t="shared" ca="1" si="149"/>
        <v>1</v>
      </c>
      <c r="E34" s="5">
        <f t="shared" ca="1" si="111"/>
        <v>3</v>
      </c>
      <c r="F34" s="8">
        <f t="shared" ca="1" si="112"/>
        <v>23</v>
      </c>
      <c r="G34" s="5">
        <f t="shared" ca="1" si="113"/>
        <v>0</v>
      </c>
      <c r="H34" s="5">
        <f t="shared" ca="1" si="150"/>
        <v>23</v>
      </c>
      <c r="I34" s="1" t="str">
        <f t="shared" ca="1" si="114"/>
        <v/>
      </c>
      <c r="J34" s="1" t="str">
        <f t="shared" ca="1" si="115"/>
        <v/>
      </c>
      <c r="K34" s="1" t="str">
        <f t="shared" ca="1" si="116"/>
        <v/>
      </c>
      <c r="L34" s="1" t="str">
        <f t="shared" ca="1" si="117"/>
        <v/>
      </c>
      <c r="M34" s="1" t="str">
        <f t="shared" ca="1" si="118"/>
        <v/>
      </c>
      <c r="N34" s="1" t="str">
        <f t="shared" ca="1" si="119"/>
        <v/>
      </c>
      <c r="O34" s="1" t="str">
        <f t="shared" ca="1" si="120"/>
        <v/>
      </c>
      <c r="P34" s="1" t="str">
        <f t="shared" ca="1" si="121"/>
        <v/>
      </c>
      <c r="Q34" s="1" t="str">
        <f t="shared" ca="1" si="122"/>
        <v/>
      </c>
      <c r="R34" s="1" t="str">
        <f t="shared" ca="1" si="123"/>
        <v/>
      </c>
      <c r="S34" s="1" t="str">
        <f t="shared" ca="1" si="124"/>
        <v/>
      </c>
      <c r="T34" s="1" t="str">
        <f t="shared" ca="1" si="125"/>
        <v/>
      </c>
      <c r="U34" s="1" t="str">
        <f t="shared" ca="1" si="126"/>
        <v/>
      </c>
      <c r="V34" s="1" t="str">
        <f t="shared" ca="1" si="127"/>
        <v/>
      </c>
      <c r="W34" s="1" t="str">
        <f t="shared" ca="1" si="128"/>
        <v/>
      </c>
      <c r="X34" s="1" t="str">
        <f t="shared" ca="1" si="129"/>
        <v/>
      </c>
      <c r="Y34" s="1" t="str">
        <f t="shared" ca="1" si="130"/>
        <v/>
      </c>
      <c r="Z34" s="1" t="str">
        <f t="shared" ca="1" si="131"/>
        <v/>
      </c>
      <c r="AA34" s="1" t="str">
        <f t="shared" ca="1" si="132"/>
        <v/>
      </c>
      <c r="AB34" s="1" t="str">
        <f t="shared" ca="1" si="133"/>
        <v/>
      </c>
      <c r="AC34" s="1" t="str">
        <f t="shared" ca="1" si="134"/>
        <v/>
      </c>
      <c r="AD34" s="1" t="str">
        <f t="shared" ca="1" si="135"/>
        <v/>
      </c>
      <c r="AE34" s="1" t="str">
        <f t="shared" ca="1" si="136"/>
        <v/>
      </c>
      <c r="AF34" s="1" t="str">
        <f t="shared" ca="1" si="137"/>
        <v/>
      </c>
      <c r="AG34" s="1" t="str">
        <f t="shared" ca="1" si="138"/>
        <v/>
      </c>
      <c r="AH34" s="1" t="str">
        <f t="shared" ca="1" si="139"/>
        <v/>
      </c>
      <c r="AI34" s="1" t="str">
        <f t="shared" ca="1" si="140"/>
        <v/>
      </c>
      <c r="AJ34" s="1">
        <f t="shared" ca="1" si="141"/>
        <v>0</v>
      </c>
      <c r="AK34" s="1">
        <f t="shared" ca="1" si="142"/>
        <v>1</v>
      </c>
      <c r="AL34" s="1">
        <f t="shared" ca="1" si="143"/>
        <v>0</v>
      </c>
      <c r="AM34" s="1">
        <f t="shared" ca="1" si="144"/>
        <v>1</v>
      </c>
      <c r="AN34" s="1">
        <f t="shared" ca="1" si="145"/>
        <v>1</v>
      </c>
      <c r="AO34" s="1">
        <f t="shared" ca="1" si="146"/>
        <v>1</v>
      </c>
    </row>
    <row r="35" spans="2:41" x14ac:dyDescent="0.55000000000000004">
      <c r="B35" s="5">
        <f t="shared" ca="1" si="147"/>
        <v>1</v>
      </c>
      <c r="C35" s="5">
        <f t="shared" ca="1" si="148"/>
        <v>1</v>
      </c>
      <c r="D35" s="5">
        <f t="shared" ca="1" si="149"/>
        <v>1</v>
      </c>
      <c r="E35" s="5">
        <f t="shared" ca="1" si="111"/>
        <v>1</v>
      </c>
      <c r="F35" s="8">
        <f t="shared" ca="1" si="112"/>
        <v>5</v>
      </c>
      <c r="G35" s="5">
        <f t="shared" ca="1" si="113"/>
        <v>1</v>
      </c>
      <c r="H35" s="5">
        <f t="shared" ca="1" si="150"/>
        <v>10</v>
      </c>
      <c r="I35" s="1" t="str">
        <f t="shared" ca="1" si="114"/>
        <v/>
      </c>
      <c r="J35" s="1" t="str">
        <f t="shared" ca="1" si="115"/>
        <v/>
      </c>
      <c r="K35" s="1" t="str">
        <f t="shared" ca="1" si="116"/>
        <v/>
      </c>
      <c r="L35" s="1" t="str">
        <f t="shared" ca="1" si="117"/>
        <v/>
      </c>
      <c r="M35" s="1" t="str">
        <f t="shared" ca="1" si="118"/>
        <v/>
      </c>
      <c r="N35" s="1" t="str">
        <f t="shared" ca="1" si="119"/>
        <v/>
      </c>
      <c r="O35" s="1" t="str">
        <f t="shared" ca="1" si="120"/>
        <v/>
      </c>
      <c r="P35" s="1" t="str">
        <f t="shared" ca="1" si="121"/>
        <v/>
      </c>
      <c r="Q35" s="1" t="str">
        <f t="shared" ca="1" si="122"/>
        <v/>
      </c>
      <c r="R35" s="1" t="str">
        <f t="shared" ca="1" si="123"/>
        <v/>
      </c>
      <c r="S35" s="1" t="str">
        <f t="shared" ca="1" si="124"/>
        <v/>
      </c>
      <c r="T35" s="1" t="str">
        <f t="shared" ca="1" si="125"/>
        <v/>
      </c>
      <c r="U35" s="1" t="str">
        <f t="shared" ca="1" si="126"/>
        <v/>
      </c>
      <c r="V35" s="1" t="str">
        <f t="shared" ca="1" si="127"/>
        <v/>
      </c>
      <c r="W35" s="1" t="str">
        <f t="shared" ca="1" si="128"/>
        <v/>
      </c>
      <c r="X35" s="1" t="str">
        <f t="shared" ca="1" si="129"/>
        <v/>
      </c>
      <c r="Y35" s="1" t="str">
        <f t="shared" ca="1" si="130"/>
        <v/>
      </c>
      <c r="Z35" s="1" t="str">
        <f t="shared" ca="1" si="131"/>
        <v/>
      </c>
      <c r="AA35" s="1" t="str">
        <f t="shared" ca="1" si="132"/>
        <v/>
      </c>
      <c r="AB35" s="1" t="str">
        <f t="shared" ca="1" si="133"/>
        <v/>
      </c>
      <c r="AC35" s="1" t="str">
        <f t="shared" ca="1" si="134"/>
        <v/>
      </c>
      <c r="AD35" s="1" t="str">
        <f t="shared" ca="1" si="135"/>
        <v/>
      </c>
      <c r="AE35" s="1" t="str">
        <f t="shared" ca="1" si="136"/>
        <v/>
      </c>
      <c r="AF35" s="1" t="str">
        <f t="shared" ca="1" si="137"/>
        <v/>
      </c>
      <c r="AG35" s="1" t="str">
        <f t="shared" ca="1" si="138"/>
        <v/>
      </c>
      <c r="AH35" s="1" t="str">
        <f t="shared" ca="1" si="139"/>
        <v/>
      </c>
      <c r="AI35" s="1" t="str">
        <f t="shared" ca="1" si="140"/>
        <v/>
      </c>
      <c r="AJ35" s="1" t="str">
        <f t="shared" ca="1" si="141"/>
        <v/>
      </c>
      <c r="AK35" s="1">
        <f t="shared" ca="1" si="142"/>
        <v>0</v>
      </c>
      <c r="AL35" s="1">
        <f t="shared" ca="1" si="143"/>
        <v>1</v>
      </c>
      <c r="AM35" s="1">
        <f t="shared" ca="1" si="144"/>
        <v>0</v>
      </c>
      <c r="AN35" s="1">
        <f t="shared" ca="1" si="145"/>
        <v>1</v>
      </c>
      <c r="AO35" s="1">
        <f t="shared" ca="1" si="146"/>
        <v>0</v>
      </c>
    </row>
    <row r="36" spans="2:41" x14ac:dyDescent="0.55000000000000004">
      <c r="B36" s="5">
        <f t="shared" ca="1" si="147"/>
        <v>2</v>
      </c>
      <c r="C36" s="5">
        <f t="shared" ca="1" si="148"/>
        <v>0</v>
      </c>
      <c r="D36" s="5">
        <f t="shared" ca="1" si="149"/>
        <v>0</v>
      </c>
      <c r="E36" s="5">
        <f t="shared" ca="1" si="111"/>
        <v>1</v>
      </c>
      <c r="F36" s="8">
        <f t="shared" ca="1" si="112"/>
        <v>1</v>
      </c>
      <c r="G36" s="5">
        <f t="shared" ca="1" si="113"/>
        <v>0</v>
      </c>
      <c r="H36" s="5">
        <f t="shared" ca="1" si="150"/>
        <v>1</v>
      </c>
      <c r="I36" s="1" t="str">
        <f t="shared" ca="1" si="114"/>
        <v/>
      </c>
      <c r="J36" s="1" t="str">
        <f t="shared" ca="1" si="115"/>
        <v/>
      </c>
      <c r="K36" s="1" t="str">
        <f t="shared" ca="1" si="116"/>
        <v/>
      </c>
      <c r="L36" s="1" t="str">
        <f t="shared" ca="1" si="117"/>
        <v/>
      </c>
      <c r="M36" s="1" t="str">
        <f t="shared" ca="1" si="118"/>
        <v/>
      </c>
      <c r="N36" s="1" t="str">
        <f t="shared" ca="1" si="119"/>
        <v/>
      </c>
      <c r="O36" s="1" t="str">
        <f t="shared" ca="1" si="120"/>
        <v/>
      </c>
      <c r="P36" s="1" t="str">
        <f t="shared" ca="1" si="121"/>
        <v/>
      </c>
      <c r="Q36" s="1" t="str">
        <f t="shared" ca="1" si="122"/>
        <v/>
      </c>
      <c r="R36" s="1" t="str">
        <f t="shared" ca="1" si="123"/>
        <v/>
      </c>
      <c r="S36" s="1" t="str">
        <f t="shared" ca="1" si="124"/>
        <v/>
      </c>
      <c r="T36" s="1" t="str">
        <f t="shared" ca="1" si="125"/>
        <v/>
      </c>
      <c r="U36" s="1" t="str">
        <f t="shared" ca="1" si="126"/>
        <v/>
      </c>
      <c r="V36" s="1" t="str">
        <f t="shared" ca="1" si="127"/>
        <v/>
      </c>
      <c r="W36" s="1" t="str">
        <f t="shared" ca="1" si="128"/>
        <v/>
      </c>
      <c r="X36" s="1" t="str">
        <f t="shared" ca="1" si="129"/>
        <v/>
      </c>
      <c r="Y36" s="1" t="str">
        <f t="shared" ca="1" si="130"/>
        <v/>
      </c>
      <c r="Z36" s="1" t="str">
        <f t="shared" ca="1" si="131"/>
        <v/>
      </c>
      <c r="AA36" s="1" t="str">
        <f t="shared" ca="1" si="132"/>
        <v/>
      </c>
      <c r="AB36" s="1" t="str">
        <f t="shared" ca="1" si="133"/>
        <v/>
      </c>
      <c r="AC36" s="1" t="str">
        <f t="shared" ca="1" si="134"/>
        <v/>
      </c>
      <c r="AD36" s="1" t="str">
        <f t="shared" ca="1" si="135"/>
        <v/>
      </c>
      <c r="AE36" s="1" t="str">
        <f t="shared" ca="1" si="136"/>
        <v/>
      </c>
      <c r="AF36" s="1" t="str">
        <f t="shared" ca="1" si="137"/>
        <v/>
      </c>
      <c r="AG36" s="1" t="str">
        <f t="shared" ca="1" si="138"/>
        <v/>
      </c>
      <c r="AH36" s="1" t="str">
        <f t="shared" ca="1" si="139"/>
        <v/>
      </c>
      <c r="AI36" s="1" t="str">
        <f t="shared" ca="1" si="140"/>
        <v/>
      </c>
      <c r="AJ36" s="1" t="str">
        <f t="shared" ca="1" si="141"/>
        <v/>
      </c>
      <c r="AK36" s="1" t="str">
        <f t="shared" ca="1" si="142"/>
        <v/>
      </c>
      <c r="AL36" s="1" t="str">
        <f t="shared" ca="1" si="143"/>
        <v/>
      </c>
      <c r="AM36" s="1" t="str">
        <f t="shared" ca="1" si="144"/>
        <v/>
      </c>
      <c r="AN36" s="1">
        <f t="shared" ca="1" si="145"/>
        <v>0</v>
      </c>
      <c r="AO36" s="1">
        <f t="shared" ca="1" si="146"/>
        <v>1</v>
      </c>
    </row>
    <row r="38" spans="2:41" x14ac:dyDescent="0.55000000000000004">
      <c r="B38" s="9" t="s">
        <v>41</v>
      </c>
      <c r="C38" s="9"/>
      <c r="D38" s="9"/>
      <c r="E38" s="9"/>
      <c r="F38" s="10"/>
      <c r="G38" s="9"/>
      <c r="H38" s="9"/>
    </row>
    <row r="39" spans="2:41" ht="21.5" thickBot="1" x14ac:dyDescent="0.6">
      <c r="B39" s="4" t="s">
        <v>38</v>
      </c>
      <c r="C39" s="6" t="s">
        <v>40</v>
      </c>
      <c r="D39" s="4" t="s">
        <v>37</v>
      </c>
      <c r="E39" s="6" t="s">
        <v>36</v>
      </c>
      <c r="F39" s="11" t="s">
        <v>35</v>
      </c>
      <c r="G39" s="6" t="s">
        <v>34</v>
      </c>
      <c r="H39" s="4" t="s">
        <v>33</v>
      </c>
      <c r="I39" s="2" t="s">
        <v>32</v>
      </c>
      <c r="J39" s="2" t="s">
        <v>31</v>
      </c>
      <c r="K39" s="2" t="s">
        <v>30</v>
      </c>
      <c r="L39" s="2" t="s">
        <v>29</v>
      </c>
      <c r="M39" s="2" t="s">
        <v>28</v>
      </c>
      <c r="N39" s="2" t="s">
        <v>27</v>
      </c>
      <c r="O39" s="2" t="s">
        <v>26</v>
      </c>
      <c r="P39" s="2" t="s">
        <v>25</v>
      </c>
      <c r="Q39" s="2" t="s">
        <v>24</v>
      </c>
      <c r="R39" s="2" t="s">
        <v>23</v>
      </c>
      <c r="S39" s="2" t="s">
        <v>22</v>
      </c>
      <c r="T39" s="2" t="s">
        <v>21</v>
      </c>
      <c r="U39" s="2" t="s">
        <v>20</v>
      </c>
      <c r="V39" s="2" t="s">
        <v>19</v>
      </c>
      <c r="W39" s="2" t="s">
        <v>18</v>
      </c>
      <c r="X39" s="2" t="s">
        <v>17</v>
      </c>
      <c r="Y39" s="2" t="s">
        <v>16</v>
      </c>
      <c r="Z39" s="2" t="s">
        <v>15</v>
      </c>
      <c r="AA39" s="2" t="s">
        <v>14</v>
      </c>
      <c r="AB39" s="2" t="s">
        <v>13</v>
      </c>
      <c r="AC39" s="2" t="s">
        <v>12</v>
      </c>
      <c r="AD39" s="2" t="s">
        <v>11</v>
      </c>
      <c r="AE39" s="2" t="s">
        <v>10</v>
      </c>
      <c r="AF39" s="2" t="s">
        <v>9</v>
      </c>
      <c r="AG39" s="2" t="s">
        <v>8</v>
      </c>
      <c r="AH39" s="2" t="s">
        <v>7</v>
      </c>
      <c r="AI39" s="2" t="s">
        <v>6</v>
      </c>
      <c r="AJ39" s="2" t="s">
        <v>5</v>
      </c>
      <c r="AK39" s="2" t="s">
        <v>4</v>
      </c>
      <c r="AL39" s="2" t="s">
        <v>3</v>
      </c>
      <c r="AM39" s="2" t="s">
        <v>2</v>
      </c>
      <c r="AN39" s="2" t="s">
        <v>1</v>
      </c>
      <c r="AO39" s="2" t="s">
        <v>0</v>
      </c>
    </row>
    <row r="40" spans="2:41" ht="18.5" thickBot="1" x14ac:dyDescent="0.6">
      <c r="B40" s="5">
        <f ca="1">IF(MOD(E40+C40,2),E40+1,E40)</f>
        <v>3</v>
      </c>
      <c r="C40" s="5">
        <f ca="1">MOD(D40,4)</f>
        <v>3</v>
      </c>
      <c r="D40" s="5">
        <f ca="1">(F40-(2^E40-1))/(2^(E40+1))</f>
        <v>3</v>
      </c>
      <c r="E40" s="5">
        <f t="shared" ref="E40:E53" ca="1" si="151">33-G40-_xlfn.XMATCH(0,OFFSET(I40,0,0,1,33-G40),0,-1)</f>
        <v>2</v>
      </c>
      <c r="F40" s="8">
        <f t="shared" ref="F40:F53" si="152">H40/(2^G40)</f>
        <v>27</v>
      </c>
      <c r="G40" s="5">
        <f t="shared" ref="G40:G53" si="153">33-_xlfn.XMATCH(1,I40:AO40,0,-1)</f>
        <v>0</v>
      </c>
      <c r="H40" s="7">
        <f>3^3</f>
        <v>27</v>
      </c>
      <c r="I40" s="1" t="str">
        <f t="shared" ref="I40:I53" si="154">IF(INT(H40/(2^31)),MOD(INT(H40/(2^32)),2),"")</f>
        <v/>
      </c>
      <c r="J40" s="1" t="str">
        <f t="shared" ref="J40:J53" si="155">IF(INT(H40/(2^30)),MOD(INT(H40/(2^31)),2),"")</f>
        <v/>
      </c>
      <c r="K40" s="1" t="str">
        <f t="shared" ref="K40:K53" si="156">IF(INT(H40/(2^29)),MOD(INT(H40/(2^30)),2),"")</f>
        <v/>
      </c>
      <c r="L40" s="1" t="str">
        <f t="shared" ref="L40:L53" si="157">IF(INT(H40/(2^28)),MOD(INT(H40/(2^29)),2),"")</f>
        <v/>
      </c>
      <c r="M40" s="1" t="str">
        <f t="shared" ref="M40:M53" si="158">IF(INT(H40/(2^27)),MOD(INT(H40/(2^28)),2),"")</f>
        <v/>
      </c>
      <c r="N40" s="1" t="str">
        <f t="shared" ref="N40:N53" si="159">IF(INT(H40/(2^26)),MOD(INT(H40/(2^27)),2),"")</f>
        <v/>
      </c>
      <c r="O40" s="1" t="str">
        <f t="shared" ref="O40:O53" si="160">IF(INT(H40/(2^25)),MOD(INT(H40/(2^26)),2),"")</f>
        <v/>
      </c>
      <c r="P40" s="1" t="str">
        <f t="shared" ref="P40:P53" si="161">IF(INT(H40/(2^24)),MOD(INT(H40/(2^25)),2),"")</f>
        <v/>
      </c>
      <c r="Q40" s="1" t="str">
        <f t="shared" ref="Q40:Q53" si="162">IF(INT(H40/(2^23)),MOD(INT(H40/(2^24)),2),"")</f>
        <v/>
      </c>
      <c r="R40" s="1" t="str">
        <f t="shared" ref="R40:R53" si="163">IF(INT(H40/(2^22)),MOD(INT(H40/(2^23)),2),"")</f>
        <v/>
      </c>
      <c r="S40" s="1" t="str">
        <f t="shared" ref="S40:S53" si="164">IF(INT(H40/(2^21)),MOD(INT(H40/(2^22)),2),"")</f>
        <v/>
      </c>
      <c r="T40" s="1" t="str">
        <f t="shared" ref="T40:T53" si="165">IF(INT(H40/(2^20)),MOD(INT(H40/(2^21)),2),"")</f>
        <v/>
      </c>
      <c r="U40" s="1" t="str">
        <f t="shared" ref="U40:U53" si="166">IF(INT(H40/(2^19)),MOD(INT(H40/(2^20)),2),"")</f>
        <v/>
      </c>
      <c r="V40" s="1" t="str">
        <f t="shared" ref="V40:V53" si="167">IF(INT(H40/(2^18)),MOD(INT(H40/(2^19)),2),"")</f>
        <v/>
      </c>
      <c r="W40" s="1" t="str">
        <f t="shared" ref="W40:W53" si="168">IF(INT(H40/(2^17)),MOD(INT(H40/(2^18)),2),"")</f>
        <v/>
      </c>
      <c r="X40" s="1" t="str">
        <f t="shared" ref="X40:X53" si="169">IF(INT(H40/(2^16)),MOD(INT(H40/(2^17)),2),"")</f>
        <v/>
      </c>
      <c r="Y40" s="1" t="str">
        <f t="shared" ref="Y40:Y53" si="170">IF(INT(H40/(2^15)),MOD(INT(H40/(2^16)),2),"")</f>
        <v/>
      </c>
      <c r="Z40" s="1" t="str">
        <f t="shared" ref="Z40:Z53" si="171">IF(INT(H40/(2^14)),MOD(INT(H40/(2^15)),2),"")</f>
        <v/>
      </c>
      <c r="AA40" s="1" t="str">
        <f t="shared" ref="AA40:AA53" si="172">IF(INT(H40/(2^13)),MOD(INT(H40/(2^14)),2),"")</f>
        <v/>
      </c>
      <c r="AB40" s="1" t="str">
        <f t="shared" ref="AB40:AB53" si="173">IF(INT(H40/(2^12)),MOD(INT(H40/(2^13)),2),"")</f>
        <v/>
      </c>
      <c r="AC40" s="1" t="str">
        <f t="shared" ref="AC40:AC53" si="174">IF(INT(H40/(2^11)),MOD(INT(H40/(2^12)),2),"")</f>
        <v/>
      </c>
      <c r="AD40" s="1" t="str">
        <f t="shared" ref="AD40:AD53" si="175">IF(INT(H40/(2^10)),MOD(INT(H40/(2^11)),2),"")</f>
        <v/>
      </c>
      <c r="AE40" s="1" t="str">
        <f t="shared" ref="AE40:AE53" si="176">IF(INT(H40/(2^9)),MOD(INT(H40/(2^10)),2),"")</f>
        <v/>
      </c>
      <c r="AF40" s="1" t="str">
        <f t="shared" ref="AF40:AF53" si="177">IF(INT(H40/(2^8)),MOD(INT(H40/(2^9)),2),"")</f>
        <v/>
      </c>
      <c r="AG40" s="1" t="str">
        <f t="shared" ref="AG40:AG53" si="178">IF(INT(H40/(2^7)),MOD(INT(H40/(2^8)),2),"")</f>
        <v/>
      </c>
      <c r="AH40" s="1" t="str">
        <f t="shared" ref="AH40:AH53" si="179">IF(INT(H40/(2^6)),MOD(INT(H40/(2^7)),2),"")</f>
        <v/>
      </c>
      <c r="AI40" s="1" t="str">
        <f t="shared" ref="AI40:AI53" si="180">IF(INT(H40/(2^5)),MOD(INT(H40/(2^6)),2),"")</f>
        <v/>
      </c>
      <c r="AJ40" s="1">
        <f t="shared" ref="AJ40:AJ53" si="181">IF(INT(H40/(2^4)),MOD(INT(H40/(2^5)),2),"")</f>
        <v>0</v>
      </c>
      <c r="AK40" s="1">
        <f t="shared" ref="AK40:AK53" si="182">IF(INT(H40/(2^3)),MOD(INT(H40/(2^4)),2),"")</f>
        <v>1</v>
      </c>
      <c r="AL40" s="1">
        <f t="shared" ref="AL40:AL53" si="183">IF(INT(H40/(2^2)),MOD(INT(H40/(2^3)),2),"")</f>
        <v>1</v>
      </c>
      <c r="AM40" s="1">
        <f t="shared" ref="AM40:AM53" si="184">IF(INT(H40/2),MOD(INT(H40/(2^2)),2),"")</f>
        <v>0</v>
      </c>
      <c r="AN40" s="1">
        <f t="shared" ref="AN40:AN53" si="185">IF(H40,MOD(INT(H40/2),2),"")</f>
        <v>1</v>
      </c>
      <c r="AO40" s="1">
        <f t="shared" ref="AO40:AO53" si="186">MOD(INT(H40),2)</f>
        <v>1</v>
      </c>
    </row>
    <row r="41" spans="2:41" x14ac:dyDescent="0.55000000000000004">
      <c r="B41" s="5">
        <f t="shared" ref="B41:B53" ca="1" si="187">IF(MOD(E41+C41,2),E41+1,E41)</f>
        <v>4</v>
      </c>
      <c r="C41" s="5">
        <f t="shared" ref="C41:C53" ca="1" si="188">MOD(D41,4)</f>
        <v>0</v>
      </c>
      <c r="D41" s="5">
        <f ca="1">(F41-(2^E41-1))/(2^(E41+1))</f>
        <v>4</v>
      </c>
      <c r="E41" s="5">
        <f t="shared" ca="1" si="151"/>
        <v>3</v>
      </c>
      <c r="F41" s="8">
        <f t="shared" ca="1" si="152"/>
        <v>71</v>
      </c>
      <c r="G41" s="5">
        <f t="shared" ca="1" si="153"/>
        <v>0</v>
      </c>
      <c r="H41" s="5">
        <f ca="1">IF(C40&lt;2,((2*D40+1)*3^B40-1)/2/4,(((2*D40+1)*3^B40-1)/2/2*3+1)/2)</f>
        <v>71</v>
      </c>
      <c r="I41" s="1" t="str">
        <f t="shared" ca="1" si="154"/>
        <v/>
      </c>
      <c r="J41" s="1" t="str">
        <f t="shared" ca="1" si="155"/>
        <v/>
      </c>
      <c r="K41" s="1" t="str">
        <f t="shared" ca="1" si="156"/>
        <v/>
      </c>
      <c r="L41" s="1" t="str">
        <f t="shared" ca="1" si="157"/>
        <v/>
      </c>
      <c r="M41" s="1" t="str">
        <f t="shared" ca="1" si="158"/>
        <v/>
      </c>
      <c r="N41" s="1" t="str">
        <f t="shared" ca="1" si="159"/>
        <v/>
      </c>
      <c r="O41" s="1" t="str">
        <f t="shared" ca="1" si="160"/>
        <v/>
      </c>
      <c r="P41" s="1" t="str">
        <f t="shared" ca="1" si="161"/>
        <v/>
      </c>
      <c r="Q41" s="1" t="str">
        <f t="shared" ca="1" si="162"/>
        <v/>
      </c>
      <c r="R41" s="1" t="str">
        <f t="shared" ca="1" si="163"/>
        <v/>
      </c>
      <c r="S41" s="1" t="str">
        <f t="shared" ca="1" si="164"/>
        <v/>
      </c>
      <c r="T41" s="1" t="str">
        <f t="shared" ca="1" si="165"/>
        <v/>
      </c>
      <c r="U41" s="1" t="str">
        <f t="shared" ca="1" si="166"/>
        <v/>
      </c>
      <c r="V41" s="1" t="str">
        <f t="shared" ca="1" si="167"/>
        <v/>
      </c>
      <c r="W41" s="1" t="str">
        <f t="shared" ca="1" si="168"/>
        <v/>
      </c>
      <c r="X41" s="1" t="str">
        <f t="shared" ca="1" si="169"/>
        <v/>
      </c>
      <c r="Y41" s="1" t="str">
        <f t="shared" ca="1" si="170"/>
        <v/>
      </c>
      <c r="Z41" s="1" t="str">
        <f t="shared" ca="1" si="171"/>
        <v/>
      </c>
      <c r="AA41" s="1" t="str">
        <f t="shared" ca="1" si="172"/>
        <v/>
      </c>
      <c r="AB41" s="1" t="str">
        <f t="shared" ca="1" si="173"/>
        <v/>
      </c>
      <c r="AC41" s="1" t="str">
        <f t="shared" ca="1" si="174"/>
        <v/>
      </c>
      <c r="AD41" s="1" t="str">
        <f t="shared" ca="1" si="175"/>
        <v/>
      </c>
      <c r="AE41" s="1" t="str">
        <f t="shared" ca="1" si="176"/>
        <v/>
      </c>
      <c r="AF41" s="1" t="str">
        <f t="shared" ca="1" si="177"/>
        <v/>
      </c>
      <c r="AG41" s="1" t="str">
        <f t="shared" ca="1" si="178"/>
        <v/>
      </c>
      <c r="AH41" s="1">
        <f t="shared" ca="1" si="179"/>
        <v>0</v>
      </c>
      <c r="AI41" s="1">
        <f t="shared" ca="1" si="180"/>
        <v>1</v>
      </c>
      <c r="AJ41" s="1">
        <f t="shared" ca="1" si="181"/>
        <v>0</v>
      </c>
      <c r="AK41" s="1">
        <f t="shared" ca="1" si="182"/>
        <v>0</v>
      </c>
      <c r="AL41" s="1">
        <f t="shared" ca="1" si="183"/>
        <v>0</v>
      </c>
      <c r="AM41" s="1">
        <f t="shared" ca="1" si="184"/>
        <v>1</v>
      </c>
      <c r="AN41" s="1">
        <f t="shared" ca="1" si="185"/>
        <v>1</v>
      </c>
      <c r="AO41" s="1">
        <f t="shared" ca="1" si="186"/>
        <v>1</v>
      </c>
    </row>
    <row r="42" spans="2:41" x14ac:dyDescent="0.55000000000000004">
      <c r="B42" s="5">
        <f t="shared" ca="1" si="187"/>
        <v>3</v>
      </c>
      <c r="C42" s="5">
        <f t="shared" ca="1" si="188"/>
        <v>3</v>
      </c>
      <c r="D42" s="5">
        <f t="shared" ref="D42:D53" ca="1" si="189">(F42-(2^E42-1))/(2^(E42+1))</f>
        <v>11</v>
      </c>
      <c r="E42" s="5">
        <f t="shared" ca="1" si="151"/>
        <v>2</v>
      </c>
      <c r="F42" s="8">
        <f t="shared" ca="1" si="152"/>
        <v>91</v>
      </c>
      <c r="G42" s="5">
        <f t="shared" ca="1" si="153"/>
        <v>0</v>
      </c>
      <c r="H42" s="5">
        <f t="shared" ref="H42:H53" ca="1" si="190">IF(C41&lt;2,((2*D41+1)*3^B41-1)/2/4,(((2*D41+1)*3^B41-1)/2/2*3+1)/2)</f>
        <v>91</v>
      </c>
      <c r="I42" s="1" t="str">
        <f t="shared" ca="1" si="154"/>
        <v/>
      </c>
      <c r="J42" s="1" t="str">
        <f t="shared" ca="1" si="155"/>
        <v/>
      </c>
      <c r="K42" s="1" t="str">
        <f t="shared" ca="1" si="156"/>
        <v/>
      </c>
      <c r="L42" s="1" t="str">
        <f t="shared" ca="1" si="157"/>
        <v/>
      </c>
      <c r="M42" s="1" t="str">
        <f t="shared" ca="1" si="158"/>
        <v/>
      </c>
      <c r="N42" s="1" t="str">
        <f t="shared" ca="1" si="159"/>
        <v/>
      </c>
      <c r="O42" s="1" t="str">
        <f t="shared" ca="1" si="160"/>
        <v/>
      </c>
      <c r="P42" s="1" t="str">
        <f t="shared" ca="1" si="161"/>
        <v/>
      </c>
      <c r="Q42" s="1" t="str">
        <f t="shared" ca="1" si="162"/>
        <v/>
      </c>
      <c r="R42" s="1" t="str">
        <f t="shared" ca="1" si="163"/>
        <v/>
      </c>
      <c r="S42" s="1" t="str">
        <f t="shared" ca="1" si="164"/>
        <v/>
      </c>
      <c r="T42" s="1" t="str">
        <f t="shared" ca="1" si="165"/>
        <v/>
      </c>
      <c r="U42" s="1" t="str">
        <f t="shared" ca="1" si="166"/>
        <v/>
      </c>
      <c r="V42" s="1" t="str">
        <f t="shared" ca="1" si="167"/>
        <v/>
      </c>
      <c r="W42" s="1" t="str">
        <f t="shared" ca="1" si="168"/>
        <v/>
      </c>
      <c r="X42" s="1" t="str">
        <f t="shared" ca="1" si="169"/>
        <v/>
      </c>
      <c r="Y42" s="1" t="str">
        <f t="shared" ca="1" si="170"/>
        <v/>
      </c>
      <c r="Z42" s="1" t="str">
        <f t="shared" ca="1" si="171"/>
        <v/>
      </c>
      <c r="AA42" s="1" t="str">
        <f t="shared" ca="1" si="172"/>
        <v/>
      </c>
      <c r="AB42" s="1" t="str">
        <f t="shared" ca="1" si="173"/>
        <v/>
      </c>
      <c r="AC42" s="1" t="str">
        <f t="shared" ca="1" si="174"/>
        <v/>
      </c>
      <c r="AD42" s="1" t="str">
        <f t="shared" ca="1" si="175"/>
        <v/>
      </c>
      <c r="AE42" s="1" t="str">
        <f t="shared" ca="1" si="176"/>
        <v/>
      </c>
      <c r="AF42" s="1" t="str">
        <f t="shared" ca="1" si="177"/>
        <v/>
      </c>
      <c r="AG42" s="1" t="str">
        <f t="shared" ca="1" si="178"/>
        <v/>
      </c>
      <c r="AH42" s="1">
        <f t="shared" ca="1" si="179"/>
        <v>0</v>
      </c>
      <c r="AI42" s="1">
        <f t="shared" ca="1" si="180"/>
        <v>1</v>
      </c>
      <c r="AJ42" s="1">
        <f t="shared" ca="1" si="181"/>
        <v>0</v>
      </c>
      <c r="AK42" s="1">
        <f t="shared" ca="1" si="182"/>
        <v>1</v>
      </c>
      <c r="AL42" s="1">
        <f t="shared" ca="1" si="183"/>
        <v>1</v>
      </c>
      <c r="AM42" s="1">
        <f t="shared" ca="1" si="184"/>
        <v>0</v>
      </c>
      <c r="AN42" s="1">
        <f t="shared" ca="1" si="185"/>
        <v>1</v>
      </c>
      <c r="AO42" s="1">
        <f t="shared" ca="1" si="186"/>
        <v>1</v>
      </c>
    </row>
    <row r="43" spans="2:41" x14ac:dyDescent="0.55000000000000004">
      <c r="B43" s="5">
        <f t="shared" ca="1" si="187"/>
        <v>2</v>
      </c>
      <c r="C43" s="5">
        <f t="shared" ca="1" si="188"/>
        <v>2</v>
      </c>
      <c r="D43" s="5">
        <f t="shared" ca="1" si="189"/>
        <v>58</v>
      </c>
      <c r="E43" s="5">
        <f t="shared" ca="1" si="151"/>
        <v>1</v>
      </c>
      <c r="F43" s="8">
        <f t="shared" ca="1" si="152"/>
        <v>233</v>
      </c>
      <c r="G43" s="5">
        <f t="shared" ca="1" si="153"/>
        <v>0</v>
      </c>
      <c r="H43" s="5">
        <f t="shared" ca="1" si="190"/>
        <v>233</v>
      </c>
      <c r="I43" s="1" t="str">
        <f t="shared" ca="1" si="154"/>
        <v/>
      </c>
      <c r="J43" s="1" t="str">
        <f t="shared" ca="1" si="155"/>
        <v/>
      </c>
      <c r="K43" s="1" t="str">
        <f t="shared" ca="1" si="156"/>
        <v/>
      </c>
      <c r="L43" s="1" t="str">
        <f t="shared" ca="1" si="157"/>
        <v/>
      </c>
      <c r="M43" s="1" t="str">
        <f t="shared" ca="1" si="158"/>
        <v/>
      </c>
      <c r="N43" s="1" t="str">
        <f t="shared" ca="1" si="159"/>
        <v/>
      </c>
      <c r="O43" s="1" t="str">
        <f t="shared" ca="1" si="160"/>
        <v/>
      </c>
      <c r="P43" s="1" t="str">
        <f t="shared" ca="1" si="161"/>
        <v/>
      </c>
      <c r="Q43" s="1" t="str">
        <f t="shared" ca="1" si="162"/>
        <v/>
      </c>
      <c r="R43" s="1" t="str">
        <f t="shared" ca="1" si="163"/>
        <v/>
      </c>
      <c r="S43" s="1" t="str">
        <f t="shared" ca="1" si="164"/>
        <v/>
      </c>
      <c r="T43" s="1" t="str">
        <f t="shared" ca="1" si="165"/>
        <v/>
      </c>
      <c r="U43" s="1" t="str">
        <f t="shared" ca="1" si="166"/>
        <v/>
      </c>
      <c r="V43" s="1" t="str">
        <f t="shared" ca="1" si="167"/>
        <v/>
      </c>
      <c r="W43" s="1" t="str">
        <f t="shared" ca="1" si="168"/>
        <v/>
      </c>
      <c r="X43" s="1" t="str">
        <f t="shared" ca="1" si="169"/>
        <v/>
      </c>
      <c r="Y43" s="1" t="str">
        <f t="shared" ca="1" si="170"/>
        <v/>
      </c>
      <c r="Z43" s="1" t="str">
        <f t="shared" ca="1" si="171"/>
        <v/>
      </c>
      <c r="AA43" s="1" t="str">
        <f t="shared" ca="1" si="172"/>
        <v/>
      </c>
      <c r="AB43" s="1" t="str">
        <f t="shared" ca="1" si="173"/>
        <v/>
      </c>
      <c r="AC43" s="1" t="str">
        <f t="shared" ca="1" si="174"/>
        <v/>
      </c>
      <c r="AD43" s="1" t="str">
        <f t="shared" ca="1" si="175"/>
        <v/>
      </c>
      <c r="AE43" s="1" t="str">
        <f t="shared" ca="1" si="176"/>
        <v/>
      </c>
      <c r="AF43" s="1" t="str">
        <f t="shared" ca="1" si="177"/>
        <v/>
      </c>
      <c r="AG43" s="1">
        <f t="shared" ca="1" si="178"/>
        <v>0</v>
      </c>
      <c r="AH43" s="1">
        <f t="shared" ca="1" si="179"/>
        <v>1</v>
      </c>
      <c r="AI43" s="1">
        <f t="shared" ca="1" si="180"/>
        <v>1</v>
      </c>
      <c r="AJ43" s="1">
        <f t="shared" ca="1" si="181"/>
        <v>1</v>
      </c>
      <c r="AK43" s="1">
        <f t="shared" ca="1" si="182"/>
        <v>0</v>
      </c>
      <c r="AL43" s="1">
        <f t="shared" ca="1" si="183"/>
        <v>1</v>
      </c>
      <c r="AM43" s="1">
        <f t="shared" ca="1" si="184"/>
        <v>0</v>
      </c>
      <c r="AN43" s="1">
        <f t="shared" ca="1" si="185"/>
        <v>0</v>
      </c>
      <c r="AO43" s="1">
        <f t="shared" ca="1" si="186"/>
        <v>1</v>
      </c>
    </row>
    <row r="44" spans="2:41" x14ac:dyDescent="0.55000000000000004">
      <c r="B44" s="5">
        <f t="shared" ca="1" si="187"/>
        <v>3</v>
      </c>
      <c r="C44" s="5">
        <f t="shared" ca="1" si="188"/>
        <v>1</v>
      </c>
      <c r="D44" s="5">
        <f t="shared" ca="1" si="189"/>
        <v>49</v>
      </c>
      <c r="E44" s="5">
        <f t="shared" ca="1" si="151"/>
        <v>2</v>
      </c>
      <c r="F44" s="8">
        <f t="shared" ca="1" si="152"/>
        <v>395</v>
      </c>
      <c r="G44" s="5">
        <f t="shared" ca="1" si="153"/>
        <v>0</v>
      </c>
      <c r="H44" s="5">
        <f t="shared" ca="1" si="190"/>
        <v>395</v>
      </c>
      <c r="I44" s="1" t="str">
        <f t="shared" ca="1" si="154"/>
        <v/>
      </c>
      <c r="J44" s="1" t="str">
        <f t="shared" ca="1" si="155"/>
        <v/>
      </c>
      <c r="K44" s="1" t="str">
        <f t="shared" ca="1" si="156"/>
        <v/>
      </c>
      <c r="L44" s="1" t="str">
        <f t="shared" ca="1" si="157"/>
        <v/>
      </c>
      <c r="M44" s="1" t="str">
        <f t="shared" ca="1" si="158"/>
        <v/>
      </c>
      <c r="N44" s="1" t="str">
        <f t="shared" ca="1" si="159"/>
        <v/>
      </c>
      <c r="O44" s="1" t="str">
        <f t="shared" ca="1" si="160"/>
        <v/>
      </c>
      <c r="P44" s="1" t="str">
        <f t="shared" ca="1" si="161"/>
        <v/>
      </c>
      <c r="Q44" s="1" t="str">
        <f t="shared" ca="1" si="162"/>
        <v/>
      </c>
      <c r="R44" s="1" t="str">
        <f t="shared" ca="1" si="163"/>
        <v/>
      </c>
      <c r="S44" s="1" t="str">
        <f t="shared" ca="1" si="164"/>
        <v/>
      </c>
      <c r="T44" s="1" t="str">
        <f t="shared" ca="1" si="165"/>
        <v/>
      </c>
      <c r="U44" s="1" t="str">
        <f t="shared" ca="1" si="166"/>
        <v/>
      </c>
      <c r="V44" s="1" t="str">
        <f t="shared" ca="1" si="167"/>
        <v/>
      </c>
      <c r="W44" s="1" t="str">
        <f t="shared" ca="1" si="168"/>
        <v/>
      </c>
      <c r="X44" s="1" t="str">
        <f t="shared" ca="1" si="169"/>
        <v/>
      </c>
      <c r="Y44" s="1" t="str">
        <f t="shared" ca="1" si="170"/>
        <v/>
      </c>
      <c r="Z44" s="1" t="str">
        <f t="shared" ca="1" si="171"/>
        <v/>
      </c>
      <c r="AA44" s="1" t="str">
        <f t="shared" ca="1" si="172"/>
        <v/>
      </c>
      <c r="AB44" s="1" t="str">
        <f t="shared" ca="1" si="173"/>
        <v/>
      </c>
      <c r="AC44" s="1" t="str">
        <f t="shared" ca="1" si="174"/>
        <v/>
      </c>
      <c r="AD44" s="1" t="str">
        <f t="shared" ca="1" si="175"/>
        <v/>
      </c>
      <c r="AE44" s="1" t="str">
        <f t="shared" ca="1" si="176"/>
        <v/>
      </c>
      <c r="AF44" s="1">
        <f t="shared" ca="1" si="177"/>
        <v>0</v>
      </c>
      <c r="AG44" s="1">
        <f t="shared" ca="1" si="178"/>
        <v>1</v>
      </c>
      <c r="AH44" s="1">
        <f t="shared" ca="1" si="179"/>
        <v>1</v>
      </c>
      <c r="AI44" s="1">
        <f t="shared" ca="1" si="180"/>
        <v>0</v>
      </c>
      <c r="AJ44" s="1">
        <f t="shared" ca="1" si="181"/>
        <v>0</v>
      </c>
      <c r="AK44" s="1">
        <f t="shared" ca="1" si="182"/>
        <v>0</v>
      </c>
      <c r="AL44" s="1">
        <f t="shared" ca="1" si="183"/>
        <v>1</v>
      </c>
      <c r="AM44" s="1">
        <f t="shared" ca="1" si="184"/>
        <v>0</v>
      </c>
      <c r="AN44" s="1">
        <f t="shared" ca="1" si="185"/>
        <v>1</v>
      </c>
      <c r="AO44" s="1">
        <f t="shared" ca="1" si="186"/>
        <v>1</v>
      </c>
    </row>
    <row r="45" spans="2:41" x14ac:dyDescent="0.55000000000000004">
      <c r="B45" s="5">
        <f t="shared" ca="1" si="187"/>
        <v>4</v>
      </c>
      <c r="C45" s="5">
        <f t="shared" ca="1" si="188"/>
        <v>2</v>
      </c>
      <c r="D45" s="5">
        <f t="shared" ca="1" si="189"/>
        <v>10</v>
      </c>
      <c r="E45" s="5">
        <f t="shared" ca="1" si="151"/>
        <v>3</v>
      </c>
      <c r="F45" s="8">
        <f t="shared" ca="1" si="152"/>
        <v>167</v>
      </c>
      <c r="G45" s="5">
        <f t="shared" ca="1" si="153"/>
        <v>1</v>
      </c>
      <c r="H45" s="5">
        <f t="shared" ca="1" si="190"/>
        <v>334</v>
      </c>
      <c r="I45" s="1" t="str">
        <f t="shared" ca="1" si="154"/>
        <v/>
      </c>
      <c r="J45" s="1" t="str">
        <f t="shared" ca="1" si="155"/>
        <v/>
      </c>
      <c r="K45" s="1" t="str">
        <f t="shared" ca="1" si="156"/>
        <v/>
      </c>
      <c r="L45" s="1" t="str">
        <f t="shared" ca="1" si="157"/>
        <v/>
      </c>
      <c r="M45" s="1" t="str">
        <f t="shared" ca="1" si="158"/>
        <v/>
      </c>
      <c r="N45" s="1" t="str">
        <f t="shared" ca="1" si="159"/>
        <v/>
      </c>
      <c r="O45" s="1" t="str">
        <f t="shared" ca="1" si="160"/>
        <v/>
      </c>
      <c r="P45" s="1" t="str">
        <f t="shared" ca="1" si="161"/>
        <v/>
      </c>
      <c r="Q45" s="1" t="str">
        <f t="shared" ca="1" si="162"/>
        <v/>
      </c>
      <c r="R45" s="1" t="str">
        <f t="shared" ca="1" si="163"/>
        <v/>
      </c>
      <c r="S45" s="1" t="str">
        <f t="shared" ca="1" si="164"/>
        <v/>
      </c>
      <c r="T45" s="1" t="str">
        <f t="shared" ca="1" si="165"/>
        <v/>
      </c>
      <c r="U45" s="1" t="str">
        <f t="shared" ca="1" si="166"/>
        <v/>
      </c>
      <c r="V45" s="1" t="str">
        <f t="shared" ca="1" si="167"/>
        <v/>
      </c>
      <c r="W45" s="1" t="str">
        <f t="shared" ca="1" si="168"/>
        <v/>
      </c>
      <c r="X45" s="1" t="str">
        <f t="shared" ca="1" si="169"/>
        <v/>
      </c>
      <c r="Y45" s="1" t="str">
        <f t="shared" ca="1" si="170"/>
        <v/>
      </c>
      <c r="Z45" s="1" t="str">
        <f t="shared" ca="1" si="171"/>
        <v/>
      </c>
      <c r="AA45" s="1" t="str">
        <f t="shared" ca="1" si="172"/>
        <v/>
      </c>
      <c r="AB45" s="1" t="str">
        <f t="shared" ca="1" si="173"/>
        <v/>
      </c>
      <c r="AC45" s="1" t="str">
        <f t="shared" ca="1" si="174"/>
        <v/>
      </c>
      <c r="AD45" s="1" t="str">
        <f t="shared" ca="1" si="175"/>
        <v/>
      </c>
      <c r="AE45" s="1" t="str">
        <f t="shared" ca="1" si="176"/>
        <v/>
      </c>
      <c r="AF45" s="1">
        <f t="shared" ca="1" si="177"/>
        <v>0</v>
      </c>
      <c r="AG45" s="1">
        <f t="shared" ca="1" si="178"/>
        <v>1</v>
      </c>
      <c r="AH45" s="1">
        <f t="shared" ca="1" si="179"/>
        <v>0</v>
      </c>
      <c r="AI45" s="1">
        <f t="shared" ca="1" si="180"/>
        <v>1</v>
      </c>
      <c r="AJ45" s="1">
        <f t="shared" ca="1" si="181"/>
        <v>0</v>
      </c>
      <c r="AK45" s="1">
        <f t="shared" ca="1" si="182"/>
        <v>0</v>
      </c>
      <c r="AL45" s="1">
        <f t="shared" ca="1" si="183"/>
        <v>1</v>
      </c>
      <c r="AM45" s="1">
        <f t="shared" ca="1" si="184"/>
        <v>1</v>
      </c>
      <c r="AN45" s="1">
        <f t="shared" ca="1" si="185"/>
        <v>1</v>
      </c>
      <c r="AO45" s="1">
        <f t="shared" ca="1" si="186"/>
        <v>0</v>
      </c>
    </row>
    <row r="46" spans="2:41" x14ac:dyDescent="0.55000000000000004">
      <c r="B46" s="5">
        <f t="shared" ca="1" si="187"/>
        <v>6</v>
      </c>
      <c r="C46" s="5">
        <f t="shared" ca="1" si="188"/>
        <v>2</v>
      </c>
      <c r="D46" s="5">
        <f t="shared" ca="1" si="189"/>
        <v>2</v>
      </c>
      <c r="E46" s="5">
        <f t="shared" ca="1" si="151"/>
        <v>6</v>
      </c>
      <c r="F46" s="8">
        <f t="shared" ca="1" si="152"/>
        <v>319</v>
      </c>
      <c r="G46" s="5">
        <f t="shared" ca="1" si="153"/>
        <v>1</v>
      </c>
      <c r="H46" s="5">
        <f t="shared" ca="1" si="190"/>
        <v>638</v>
      </c>
      <c r="I46" s="1" t="str">
        <f t="shared" ca="1" si="154"/>
        <v/>
      </c>
      <c r="J46" s="1" t="str">
        <f t="shared" ca="1" si="155"/>
        <v/>
      </c>
      <c r="K46" s="1" t="str">
        <f t="shared" ca="1" si="156"/>
        <v/>
      </c>
      <c r="L46" s="1" t="str">
        <f t="shared" ca="1" si="157"/>
        <v/>
      </c>
      <c r="M46" s="1" t="str">
        <f t="shared" ca="1" si="158"/>
        <v/>
      </c>
      <c r="N46" s="1" t="str">
        <f t="shared" ca="1" si="159"/>
        <v/>
      </c>
      <c r="O46" s="1" t="str">
        <f t="shared" ca="1" si="160"/>
        <v/>
      </c>
      <c r="P46" s="1" t="str">
        <f t="shared" ca="1" si="161"/>
        <v/>
      </c>
      <c r="Q46" s="1" t="str">
        <f t="shared" ca="1" si="162"/>
        <v/>
      </c>
      <c r="R46" s="1" t="str">
        <f t="shared" ca="1" si="163"/>
        <v/>
      </c>
      <c r="S46" s="1" t="str">
        <f t="shared" ca="1" si="164"/>
        <v/>
      </c>
      <c r="T46" s="1" t="str">
        <f t="shared" ca="1" si="165"/>
        <v/>
      </c>
      <c r="U46" s="1" t="str">
        <f t="shared" ca="1" si="166"/>
        <v/>
      </c>
      <c r="V46" s="1" t="str">
        <f t="shared" ca="1" si="167"/>
        <v/>
      </c>
      <c r="W46" s="1" t="str">
        <f t="shared" ca="1" si="168"/>
        <v/>
      </c>
      <c r="X46" s="1" t="str">
        <f t="shared" ca="1" si="169"/>
        <v/>
      </c>
      <c r="Y46" s="1" t="str">
        <f t="shared" ca="1" si="170"/>
        <v/>
      </c>
      <c r="Z46" s="1" t="str">
        <f t="shared" ca="1" si="171"/>
        <v/>
      </c>
      <c r="AA46" s="1" t="str">
        <f t="shared" ca="1" si="172"/>
        <v/>
      </c>
      <c r="AB46" s="1" t="str">
        <f t="shared" ca="1" si="173"/>
        <v/>
      </c>
      <c r="AC46" s="1" t="str">
        <f t="shared" ca="1" si="174"/>
        <v/>
      </c>
      <c r="AD46" s="1" t="str">
        <f t="shared" ca="1" si="175"/>
        <v/>
      </c>
      <c r="AE46" s="1">
        <f t="shared" ca="1" si="176"/>
        <v>0</v>
      </c>
      <c r="AF46" s="1">
        <f t="shared" ca="1" si="177"/>
        <v>1</v>
      </c>
      <c r="AG46" s="1">
        <f t="shared" ca="1" si="178"/>
        <v>0</v>
      </c>
      <c r="AH46" s="1">
        <f t="shared" ca="1" si="179"/>
        <v>0</v>
      </c>
      <c r="AI46" s="1">
        <f t="shared" ca="1" si="180"/>
        <v>1</v>
      </c>
      <c r="AJ46" s="1">
        <f t="shared" ca="1" si="181"/>
        <v>1</v>
      </c>
      <c r="AK46" s="1">
        <f t="shared" ca="1" si="182"/>
        <v>1</v>
      </c>
      <c r="AL46" s="1">
        <f t="shared" ca="1" si="183"/>
        <v>1</v>
      </c>
      <c r="AM46" s="1">
        <f t="shared" ca="1" si="184"/>
        <v>1</v>
      </c>
      <c r="AN46" s="1">
        <f t="shared" ca="1" si="185"/>
        <v>1</v>
      </c>
      <c r="AO46" s="1">
        <f t="shared" ca="1" si="186"/>
        <v>0</v>
      </c>
    </row>
    <row r="47" spans="2:41" x14ac:dyDescent="0.55000000000000004">
      <c r="B47" s="5">
        <f t="shared" ca="1" si="187"/>
        <v>3</v>
      </c>
      <c r="C47" s="5">
        <f t="shared" ca="1" si="188"/>
        <v>1</v>
      </c>
      <c r="D47" s="5">
        <f t="shared" ca="1" si="189"/>
        <v>85</v>
      </c>
      <c r="E47" s="5">
        <f t="shared" ca="1" si="151"/>
        <v>3</v>
      </c>
      <c r="F47" s="8">
        <f t="shared" ca="1" si="152"/>
        <v>1367</v>
      </c>
      <c r="G47" s="5">
        <f t="shared" ca="1" si="153"/>
        <v>0</v>
      </c>
      <c r="H47" s="5">
        <f t="shared" ca="1" si="190"/>
        <v>1367</v>
      </c>
      <c r="I47" s="1" t="str">
        <f t="shared" ca="1" si="154"/>
        <v/>
      </c>
      <c r="J47" s="1" t="str">
        <f t="shared" ca="1" si="155"/>
        <v/>
      </c>
      <c r="K47" s="1" t="str">
        <f t="shared" ca="1" si="156"/>
        <v/>
      </c>
      <c r="L47" s="1" t="str">
        <f t="shared" ca="1" si="157"/>
        <v/>
      </c>
      <c r="M47" s="1" t="str">
        <f t="shared" ca="1" si="158"/>
        <v/>
      </c>
      <c r="N47" s="1" t="str">
        <f t="shared" ca="1" si="159"/>
        <v/>
      </c>
      <c r="O47" s="1" t="str">
        <f t="shared" ca="1" si="160"/>
        <v/>
      </c>
      <c r="P47" s="1" t="str">
        <f t="shared" ca="1" si="161"/>
        <v/>
      </c>
      <c r="Q47" s="1" t="str">
        <f t="shared" ca="1" si="162"/>
        <v/>
      </c>
      <c r="R47" s="1" t="str">
        <f t="shared" ca="1" si="163"/>
        <v/>
      </c>
      <c r="S47" s="1" t="str">
        <f t="shared" ca="1" si="164"/>
        <v/>
      </c>
      <c r="T47" s="1" t="str">
        <f t="shared" ca="1" si="165"/>
        <v/>
      </c>
      <c r="U47" s="1" t="str">
        <f t="shared" ca="1" si="166"/>
        <v/>
      </c>
      <c r="V47" s="1" t="str">
        <f t="shared" ca="1" si="167"/>
        <v/>
      </c>
      <c r="W47" s="1" t="str">
        <f t="shared" ca="1" si="168"/>
        <v/>
      </c>
      <c r="X47" s="1" t="str">
        <f t="shared" ca="1" si="169"/>
        <v/>
      </c>
      <c r="Y47" s="1" t="str">
        <f t="shared" ca="1" si="170"/>
        <v/>
      </c>
      <c r="Z47" s="1" t="str">
        <f t="shared" ca="1" si="171"/>
        <v/>
      </c>
      <c r="AA47" s="1" t="str">
        <f t="shared" ca="1" si="172"/>
        <v/>
      </c>
      <c r="AB47" s="1" t="str">
        <f t="shared" ca="1" si="173"/>
        <v/>
      </c>
      <c r="AC47" s="1" t="str">
        <f t="shared" ca="1" si="174"/>
        <v/>
      </c>
      <c r="AD47" s="1">
        <f t="shared" ca="1" si="175"/>
        <v>0</v>
      </c>
      <c r="AE47" s="1">
        <f t="shared" ca="1" si="176"/>
        <v>1</v>
      </c>
      <c r="AF47" s="1">
        <f t="shared" ca="1" si="177"/>
        <v>0</v>
      </c>
      <c r="AG47" s="1">
        <f t="shared" ca="1" si="178"/>
        <v>1</v>
      </c>
      <c r="AH47" s="1">
        <f t="shared" ca="1" si="179"/>
        <v>0</v>
      </c>
      <c r="AI47" s="1">
        <f t="shared" ca="1" si="180"/>
        <v>1</v>
      </c>
      <c r="AJ47" s="1">
        <f t="shared" ca="1" si="181"/>
        <v>0</v>
      </c>
      <c r="AK47" s="1">
        <f t="shared" ca="1" si="182"/>
        <v>1</v>
      </c>
      <c r="AL47" s="1">
        <f t="shared" ca="1" si="183"/>
        <v>0</v>
      </c>
      <c r="AM47" s="1">
        <f t="shared" ca="1" si="184"/>
        <v>1</v>
      </c>
      <c r="AN47" s="1">
        <f t="shared" ca="1" si="185"/>
        <v>1</v>
      </c>
      <c r="AO47" s="1">
        <f t="shared" ca="1" si="186"/>
        <v>1</v>
      </c>
    </row>
    <row r="48" spans="2:41" x14ac:dyDescent="0.55000000000000004">
      <c r="B48" s="5">
        <f t="shared" ca="1" si="187"/>
        <v>2</v>
      </c>
      <c r="C48" s="5">
        <f t="shared" ca="1" si="188"/>
        <v>0</v>
      </c>
      <c r="D48" s="5">
        <f t="shared" ca="1" si="189"/>
        <v>144</v>
      </c>
      <c r="E48" s="5">
        <f t="shared" ca="1" si="151"/>
        <v>1</v>
      </c>
      <c r="F48" s="8">
        <f t="shared" ca="1" si="152"/>
        <v>577</v>
      </c>
      <c r="G48" s="5">
        <f t="shared" ca="1" si="153"/>
        <v>0</v>
      </c>
      <c r="H48" s="5">
        <f t="shared" ca="1" si="190"/>
        <v>577</v>
      </c>
      <c r="I48" s="1" t="str">
        <f t="shared" ca="1" si="154"/>
        <v/>
      </c>
      <c r="J48" s="1" t="str">
        <f t="shared" ca="1" si="155"/>
        <v/>
      </c>
      <c r="K48" s="1" t="str">
        <f t="shared" ca="1" si="156"/>
        <v/>
      </c>
      <c r="L48" s="1" t="str">
        <f t="shared" ca="1" si="157"/>
        <v/>
      </c>
      <c r="M48" s="1" t="str">
        <f t="shared" ca="1" si="158"/>
        <v/>
      </c>
      <c r="N48" s="1" t="str">
        <f t="shared" ca="1" si="159"/>
        <v/>
      </c>
      <c r="O48" s="1" t="str">
        <f t="shared" ca="1" si="160"/>
        <v/>
      </c>
      <c r="P48" s="1" t="str">
        <f t="shared" ca="1" si="161"/>
        <v/>
      </c>
      <c r="Q48" s="1" t="str">
        <f t="shared" ca="1" si="162"/>
        <v/>
      </c>
      <c r="R48" s="1" t="str">
        <f t="shared" ca="1" si="163"/>
        <v/>
      </c>
      <c r="S48" s="1" t="str">
        <f t="shared" ca="1" si="164"/>
        <v/>
      </c>
      <c r="T48" s="1" t="str">
        <f t="shared" ca="1" si="165"/>
        <v/>
      </c>
      <c r="U48" s="1" t="str">
        <f t="shared" ca="1" si="166"/>
        <v/>
      </c>
      <c r="V48" s="1" t="str">
        <f t="shared" ca="1" si="167"/>
        <v/>
      </c>
      <c r="W48" s="1" t="str">
        <f t="shared" ca="1" si="168"/>
        <v/>
      </c>
      <c r="X48" s="1" t="str">
        <f t="shared" ca="1" si="169"/>
        <v/>
      </c>
      <c r="Y48" s="1" t="str">
        <f t="shared" ca="1" si="170"/>
        <v/>
      </c>
      <c r="Z48" s="1" t="str">
        <f t="shared" ca="1" si="171"/>
        <v/>
      </c>
      <c r="AA48" s="1" t="str">
        <f t="shared" ca="1" si="172"/>
        <v/>
      </c>
      <c r="AB48" s="1" t="str">
        <f t="shared" ca="1" si="173"/>
        <v/>
      </c>
      <c r="AC48" s="1" t="str">
        <f t="shared" ca="1" si="174"/>
        <v/>
      </c>
      <c r="AD48" s="1" t="str">
        <f t="shared" ca="1" si="175"/>
        <v/>
      </c>
      <c r="AE48" s="1">
        <f t="shared" ca="1" si="176"/>
        <v>0</v>
      </c>
      <c r="AF48" s="1">
        <f t="shared" ca="1" si="177"/>
        <v>1</v>
      </c>
      <c r="AG48" s="1">
        <f t="shared" ca="1" si="178"/>
        <v>0</v>
      </c>
      <c r="AH48" s="1">
        <f t="shared" ca="1" si="179"/>
        <v>0</v>
      </c>
      <c r="AI48" s="1">
        <f t="shared" ca="1" si="180"/>
        <v>1</v>
      </c>
      <c r="AJ48" s="1">
        <f t="shared" ca="1" si="181"/>
        <v>0</v>
      </c>
      <c r="AK48" s="1">
        <f t="shared" ca="1" si="182"/>
        <v>0</v>
      </c>
      <c r="AL48" s="1">
        <f t="shared" ca="1" si="183"/>
        <v>0</v>
      </c>
      <c r="AM48" s="1">
        <f t="shared" ca="1" si="184"/>
        <v>0</v>
      </c>
      <c r="AN48" s="1">
        <f t="shared" ca="1" si="185"/>
        <v>0</v>
      </c>
      <c r="AO48" s="1">
        <f t="shared" ca="1" si="186"/>
        <v>1</v>
      </c>
    </row>
    <row r="49" spans="2:41" x14ac:dyDescent="0.55000000000000004">
      <c r="B49" s="5">
        <f t="shared" ca="1" si="187"/>
        <v>1</v>
      </c>
      <c r="C49" s="5">
        <f t="shared" ca="1" si="188"/>
        <v>1</v>
      </c>
      <c r="D49" s="5">
        <f t="shared" ca="1" si="189"/>
        <v>81</v>
      </c>
      <c r="E49" s="5">
        <f t="shared" ca="1" si="151"/>
        <v>1</v>
      </c>
      <c r="F49" s="8">
        <f t="shared" ca="1" si="152"/>
        <v>325</v>
      </c>
      <c r="G49" s="5">
        <f t="shared" ca="1" si="153"/>
        <v>0</v>
      </c>
      <c r="H49" s="5">
        <f t="shared" ca="1" si="190"/>
        <v>325</v>
      </c>
      <c r="I49" s="1" t="str">
        <f t="shared" ca="1" si="154"/>
        <v/>
      </c>
      <c r="J49" s="1" t="str">
        <f t="shared" ca="1" si="155"/>
        <v/>
      </c>
      <c r="K49" s="1" t="str">
        <f t="shared" ca="1" si="156"/>
        <v/>
      </c>
      <c r="L49" s="1" t="str">
        <f t="shared" ca="1" si="157"/>
        <v/>
      </c>
      <c r="M49" s="1" t="str">
        <f t="shared" ca="1" si="158"/>
        <v/>
      </c>
      <c r="N49" s="1" t="str">
        <f t="shared" ca="1" si="159"/>
        <v/>
      </c>
      <c r="O49" s="1" t="str">
        <f t="shared" ca="1" si="160"/>
        <v/>
      </c>
      <c r="P49" s="1" t="str">
        <f t="shared" ca="1" si="161"/>
        <v/>
      </c>
      <c r="Q49" s="1" t="str">
        <f t="shared" ca="1" si="162"/>
        <v/>
      </c>
      <c r="R49" s="1" t="str">
        <f t="shared" ca="1" si="163"/>
        <v/>
      </c>
      <c r="S49" s="1" t="str">
        <f t="shared" ca="1" si="164"/>
        <v/>
      </c>
      <c r="T49" s="1" t="str">
        <f t="shared" ca="1" si="165"/>
        <v/>
      </c>
      <c r="U49" s="1" t="str">
        <f t="shared" ca="1" si="166"/>
        <v/>
      </c>
      <c r="V49" s="1" t="str">
        <f t="shared" ca="1" si="167"/>
        <v/>
      </c>
      <c r="W49" s="1" t="str">
        <f t="shared" ca="1" si="168"/>
        <v/>
      </c>
      <c r="X49" s="1" t="str">
        <f t="shared" ca="1" si="169"/>
        <v/>
      </c>
      <c r="Y49" s="1" t="str">
        <f t="shared" ca="1" si="170"/>
        <v/>
      </c>
      <c r="Z49" s="1" t="str">
        <f t="shared" ca="1" si="171"/>
        <v/>
      </c>
      <c r="AA49" s="1" t="str">
        <f t="shared" ca="1" si="172"/>
        <v/>
      </c>
      <c r="AB49" s="1" t="str">
        <f t="shared" ca="1" si="173"/>
        <v/>
      </c>
      <c r="AC49" s="1" t="str">
        <f t="shared" ca="1" si="174"/>
        <v/>
      </c>
      <c r="AD49" s="1" t="str">
        <f t="shared" ca="1" si="175"/>
        <v/>
      </c>
      <c r="AE49" s="1" t="str">
        <f t="shared" ca="1" si="176"/>
        <v/>
      </c>
      <c r="AF49" s="1">
        <f t="shared" ca="1" si="177"/>
        <v>0</v>
      </c>
      <c r="AG49" s="1">
        <f t="shared" ca="1" si="178"/>
        <v>1</v>
      </c>
      <c r="AH49" s="1">
        <f t="shared" ca="1" si="179"/>
        <v>0</v>
      </c>
      <c r="AI49" s="1">
        <f t="shared" ca="1" si="180"/>
        <v>1</v>
      </c>
      <c r="AJ49" s="1">
        <f t="shared" ca="1" si="181"/>
        <v>0</v>
      </c>
      <c r="AK49" s="1">
        <f t="shared" ca="1" si="182"/>
        <v>0</v>
      </c>
      <c r="AL49" s="1">
        <f t="shared" ca="1" si="183"/>
        <v>0</v>
      </c>
      <c r="AM49" s="1">
        <f t="shared" ca="1" si="184"/>
        <v>1</v>
      </c>
      <c r="AN49" s="1">
        <f t="shared" ca="1" si="185"/>
        <v>0</v>
      </c>
      <c r="AO49" s="1">
        <f t="shared" ca="1" si="186"/>
        <v>1</v>
      </c>
    </row>
    <row r="50" spans="2:41" x14ac:dyDescent="0.55000000000000004">
      <c r="B50" s="5">
        <f t="shared" ca="1" si="187"/>
        <v>1</v>
      </c>
      <c r="C50" s="5">
        <f t="shared" ca="1" si="188"/>
        <v>3</v>
      </c>
      <c r="D50" s="5">
        <f t="shared" ca="1" si="189"/>
        <v>15</v>
      </c>
      <c r="E50" s="5">
        <f t="shared" ca="1" si="151"/>
        <v>1</v>
      </c>
      <c r="F50" s="8">
        <f t="shared" ca="1" si="152"/>
        <v>61</v>
      </c>
      <c r="G50" s="5">
        <f t="shared" ca="1" si="153"/>
        <v>0</v>
      </c>
      <c r="H50" s="5">
        <f t="shared" ca="1" si="190"/>
        <v>61</v>
      </c>
      <c r="I50" s="1" t="str">
        <f t="shared" ca="1" si="154"/>
        <v/>
      </c>
      <c r="J50" s="1" t="str">
        <f t="shared" ca="1" si="155"/>
        <v/>
      </c>
      <c r="K50" s="1" t="str">
        <f t="shared" ca="1" si="156"/>
        <v/>
      </c>
      <c r="L50" s="1" t="str">
        <f t="shared" ca="1" si="157"/>
        <v/>
      </c>
      <c r="M50" s="1" t="str">
        <f t="shared" ca="1" si="158"/>
        <v/>
      </c>
      <c r="N50" s="1" t="str">
        <f t="shared" ca="1" si="159"/>
        <v/>
      </c>
      <c r="O50" s="1" t="str">
        <f t="shared" ca="1" si="160"/>
        <v/>
      </c>
      <c r="P50" s="1" t="str">
        <f t="shared" ca="1" si="161"/>
        <v/>
      </c>
      <c r="Q50" s="1" t="str">
        <f t="shared" ca="1" si="162"/>
        <v/>
      </c>
      <c r="R50" s="1" t="str">
        <f t="shared" ca="1" si="163"/>
        <v/>
      </c>
      <c r="S50" s="1" t="str">
        <f t="shared" ca="1" si="164"/>
        <v/>
      </c>
      <c r="T50" s="1" t="str">
        <f t="shared" ca="1" si="165"/>
        <v/>
      </c>
      <c r="U50" s="1" t="str">
        <f t="shared" ca="1" si="166"/>
        <v/>
      </c>
      <c r="V50" s="1" t="str">
        <f t="shared" ca="1" si="167"/>
        <v/>
      </c>
      <c r="W50" s="1" t="str">
        <f t="shared" ca="1" si="168"/>
        <v/>
      </c>
      <c r="X50" s="1" t="str">
        <f t="shared" ca="1" si="169"/>
        <v/>
      </c>
      <c r="Y50" s="1" t="str">
        <f t="shared" ca="1" si="170"/>
        <v/>
      </c>
      <c r="Z50" s="1" t="str">
        <f t="shared" ca="1" si="171"/>
        <v/>
      </c>
      <c r="AA50" s="1" t="str">
        <f t="shared" ca="1" si="172"/>
        <v/>
      </c>
      <c r="AB50" s="1" t="str">
        <f t="shared" ca="1" si="173"/>
        <v/>
      </c>
      <c r="AC50" s="1" t="str">
        <f t="shared" ca="1" si="174"/>
        <v/>
      </c>
      <c r="AD50" s="1" t="str">
        <f t="shared" ca="1" si="175"/>
        <v/>
      </c>
      <c r="AE50" s="1" t="str">
        <f t="shared" ca="1" si="176"/>
        <v/>
      </c>
      <c r="AF50" s="1" t="str">
        <f t="shared" ca="1" si="177"/>
        <v/>
      </c>
      <c r="AG50" s="1" t="str">
        <f t="shared" ca="1" si="178"/>
        <v/>
      </c>
      <c r="AH50" s="1" t="str">
        <f t="shared" ca="1" si="179"/>
        <v/>
      </c>
      <c r="AI50" s="1">
        <f t="shared" ca="1" si="180"/>
        <v>0</v>
      </c>
      <c r="AJ50" s="1">
        <f t="shared" ca="1" si="181"/>
        <v>1</v>
      </c>
      <c r="AK50" s="1">
        <f t="shared" ca="1" si="182"/>
        <v>1</v>
      </c>
      <c r="AL50" s="1">
        <f t="shared" ca="1" si="183"/>
        <v>1</v>
      </c>
      <c r="AM50" s="1">
        <f t="shared" ca="1" si="184"/>
        <v>1</v>
      </c>
      <c r="AN50" s="1">
        <f t="shared" ca="1" si="185"/>
        <v>0</v>
      </c>
      <c r="AO50" s="1">
        <f t="shared" ca="1" si="186"/>
        <v>1</v>
      </c>
    </row>
    <row r="51" spans="2:41" x14ac:dyDescent="0.55000000000000004">
      <c r="B51" s="5">
        <f t="shared" ca="1" si="187"/>
        <v>2</v>
      </c>
      <c r="C51" s="5">
        <f t="shared" ca="1" si="188"/>
        <v>0</v>
      </c>
      <c r="D51" s="5">
        <f t="shared" ca="1" si="189"/>
        <v>4</v>
      </c>
      <c r="E51" s="5">
        <f t="shared" ca="1" si="151"/>
        <v>2</v>
      </c>
      <c r="F51" s="8">
        <f t="shared" ca="1" si="152"/>
        <v>35</v>
      </c>
      <c r="G51" s="5">
        <f t="shared" ca="1" si="153"/>
        <v>0</v>
      </c>
      <c r="H51" s="5">
        <f t="shared" ca="1" si="190"/>
        <v>35</v>
      </c>
      <c r="I51" s="1" t="str">
        <f t="shared" ca="1" si="154"/>
        <v/>
      </c>
      <c r="J51" s="1" t="str">
        <f t="shared" ca="1" si="155"/>
        <v/>
      </c>
      <c r="K51" s="1" t="str">
        <f t="shared" ca="1" si="156"/>
        <v/>
      </c>
      <c r="L51" s="1" t="str">
        <f t="shared" ca="1" si="157"/>
        <v/>
      </c>
      <c r="M51" s="1" t="str">
        <f t="shared" ca="1" si="158"/>
        <v/>
      </c>
      <c r="N51" s="1" t="str">
        <f t="shared" ca="1" si="159"/>
        <v/>
      </c>
      <c r="O51" s="1" t="str">
        <f t="shared" ca="1" si="160"/>
        <v/>
      </c>
      <c r="P51" s="1" t="str">
        <f t="shared" ca="1" si="161"/>
        <v/>
      </c>
      <c r="Q51" s="1" t="str">
        <f t="shared" ca="1" si="162"/>
        <v/>
      </c>
      <c r="R51" s="1" t="str">
        <f t="shared" ca="1" si="163"/>
        <v/>
      </c>
      <c r="S51" s="1" t="str">
        <f t="shared" ca="1" si="164"/>
        <v/>
      </c>
      <c r="T51" s="1" t="str">
        <f t="shared" ca="1" si="165"/>
        <v/>
      </c>
      <c r="U51" s="1" t="str">
        <f t="shared" ca="1" si="166"/>
        <v/>
      </c>
      <c r="V51" s="1" t="str">
        <f t="shared" ca="1" si="167"/>
        <v/>
      </c>
      <c r="W51" s="1" t="str">
        <f t="shared" ca="1" si="168"/>
        <v/>
      </c>
      <c r="X51" s="1" t="str">
        <f t="shared" ca="1" si="169"/>
        <v/>
      </c>
      <c r="Y51" s="1" t="str">
        <f t="shared" ca="1" si="170"/>
        <v/>
      </c>
      <c r="Z51" s="1" t="str">
        <f t="shared" ca="1" si="171"/>
        <v/>
      </c>
      <c r="AA51" s="1" t="str">
        <f t="shared" ca="1" si="172"/>
        <v/>
      </c>
      <c r="AB51" s="1" t="str">
        <f t="shared" ca="1" si="173"/>
        <v/>
      </c>
      <c r="AC51" s="1" t="str">
        <f t="shared" ca="1" si="174"/>
        <v/>
      </c>
      <c r="AD51" s="1" t="str">
        <f t="shared" ca="1" si="175"/>
        <v/>
      </c>
      <c r="AE51" s="1" t="str">
        <f t="shared" ca="1" si="176"/>
        <v/>
      </c>
      <c r="AF51" s="1" t="str">
        <f t="shared" ca="1" si="177"/>
        <v/>
      </c>
      <c r="AG51" s="1" t="str">
        <f t="shared" ca="1" si="178"/>
        <v/>
      </c>
      <c r="AH51" s="1" t="str">
        <f t="shared" ca="1" si="179"/>
        <v/>
      </c>
      <c r="AI51" s="1">
        <f t="shared" ca="1" si="180"/>
        <v>0</v>
      </c>
      <c r="AJ51" s="1">
        <f t="shared" ca="1" si="181"/>
        <v>1</v>
      </c>
      <c r="AK51" s="1">
        <f t="shared" ca="1" si="182"/>
        <v>0</v>
      </c>
      <c r="AL51" s="1">
        <f t="shared" ca="1" si="183"/>
        <v>0</v>
      </c>
      <c r="AM51" s="1">
        <f t="shared" ca="1" si="184"/>
        <v>0</v>
      </c>
      <c r="AN51" s="1">
        <f t="shared" ca="1" si="185"/>
        <v>1</v>
      </c>
      <c r="AO51" s="1">
        <f t="shared" ca="1" si="186"/>
        <v>1</v>
      </c>
    </row>
    <row r="52" spans="2:41" x14ac:dyDescent="0.55000000000000004">
      <c r="B52" s="5">
        <f t="shared" ca="1" si="187"/>
        <v>1</v>
      </c>
      <c r="C52" s="5">
        <f t="shared" ca="1" si="188"/>
        <v>1</v>
      </c>
      <c r="D52" s="5">
        <f t="shared" ca="1" si="189"/>
        <v>1</v>
      </c>
      <c r="E52" s="5">
        <f t="shared" ca="1" si="151"/>
        <v>1</v>
      </c>
      <c r="F52" s="8">
        <f t="shared" ca="1" si="152"/>
        <v>5</v>
      </c>
      <c r="G52" s="5">
        <f t="shared" ca="1" si="153"/>
        <v>1</v>
      </c>
      <c r="H52" s="5">
        <f t="shared" ca="1" si="190"/>
        <v>10</v>
      </c>
      <c r="I52" s="1" t="str">
        <f t="shared" ca="1" si="154"/>
        <v/>
      </c>
      <c r="J52" s="1" t="str">
        <f t="shared" ca="1" si="155"/>
        <v/>
      </c>
      <c r="K52" s="1" t="str">
        <f t="shared" ca="1" si="156"/>
        <v/>
      </c>
      <c r="L52" s="1" t="str">
        <f t="shared" ca="1" si="157"/>
        <v/>
      </c>
      <c r="M52" s="1" t="str">
        <f t="shared" ca="1" si="158"/>
        <v/>
      </c>
      <c r="N52" s="1" t="str">
        <f t="shared" ca="1" si="159"/>
        <v/>
      </c>
      <c r="O52" s="1" t="str">
        <f t="shared" ca="1" si="160"/>
        <v/>
      </c>
      <c r="P52" s="1" t="str">
        <f t="shared" ca="1" si="161"/>
        <v/>
      </c>
      <c r="Q52" s="1" t="str">
        <f t="shared" ca="1" si="162"/>
        <v/>
      </c>
      <c r="R52" s="1" t="str">
        <f t="shared" ca="1" si="163"/>
        <v/>
      </c>
      <c r="S52" s="1" t="str">
        <f t="shared" ca="1" si="164"/>
        <v/>
      </c>
      <c r="T52" s="1" t="str">
        <f t="shared" ca="1" si="165"/>
        <v/>
      </c>
      <c r="U52" s="1" t="str">
        <f t="shared" ca="1" si="166"/>
        <v/>
      </c>
      <c r="V52" s="1" t="str">
        <f t="shared" ca="1" si="167"/>
        <v/>
      </c>
      <c r="W52" s="1" t="str">
        <f t="shared" ca="1" si="168"/>
        <v/>
      </c>
      <c r="X52" s="1" t="str">
        <f t="shared" ca="1" si="169"/>
        <v/>
      </c>
      <c r="Y52" s="1" t="str">
        <f t="shared" ca="1" si="170"/>
        <v/>
      </c>
      <c r="Z52" s="1" t="str">
        <f t="shared" ca="1" si="171"/>
        <v/>
      </c>
      <c r="AA52" s="1" t="str">
        <f t="shared" ca="1" si="172"/>
        <v/>
      </c>
      <c r="AB52" s="1" t="str">
        <f t="shared" ca="1" si="173"/>
        <v/>
      </c>
      <c r="AC52" s="1" t="str">
        <f t="shared" ca="1" si="174"/>
        <v/>
      </c>
      <c r="AD52" s="1" t="str">
        <f t="shared" ca="1" si="175"/>
        <v/>
      </c>
      <c r="AE52" s="1" t="str">
        <f t="shared" ca="1" si="176"/>
        <v/>
      </c>
      <c r="AF52" s="1" t="str">
        <f t="shared" ca="1" si="177"/>
        <v/>
      </c>
      <c r="AG52" s="1" t="str">
        <f t="shared" ca="1" si="178"/>
        <v/>
      </c>
      <c r="AH52" s="1" t="str">
        <f t="shared" ca="1" si="179"/>
        <v/>
      </c>
      <c r="AI52" s="1" t="str">
        <f t="shared" ca="1" si="180"/>
        <v/>
      </c>
      <c r="AJ52" s="1" t="str">
        <f t="shared" ca="1" si="181"/>
        <v/>
      </c>
      <c r="AK52" s="1">
        <f t="shared" ca="1" si="182"/>
        <v>0</v>
      </c>
      <c r="AL52" s="1">
        <f t="shared" ca="1" si="183"/>
        <v>1</v>
      </c>
      <c r="AM52" s="1">
        <f t="shared" ca="1" si="184"/>
        <v>0</v>
      </c>
      <c r="AN52" s="1">
        <f t="shared" ca="1" si="185"/>
        <v>1</v>
      </c>
      <c r="AO52" s="1">
        <f t="shared" ca="1" si="186"/>
        <v>0</v>
      </c>
    </row>
    <row r="53" spans="2:41" x14ac:dyDescent="0.55000000000000004">
      <c r="B53" s="5">
        <f t="shared" ca="1" si="187"/>
        <v>2</v>
      </c>
      <c r="C53" s="5">
        <f t="shared" ca="1" si="188"/>
        <v>0</v>
      </c>
      <c r="D53" s="5">
        <f t="shared" ca="1" si="189"/>
        <v>0</v>
      </c>
      <c r="E53" s="5">
        <f t="shared" ca="1" si="151"/>
        <v>1</v>
      </c>
      <c r="F53" s="8">
        <f t="shared" ca="1" si="152"/>
        <v>1</v>
      </c>
      <c r="G53" s="5">
        <f t="shared" ca="1" si="153"/>
        <v>0</v>
      </c>
      <c r="H53" s="5">
        <f t="shared" ca="1" si="190"/>
        <v>1</v>
      </c>
      <c r="I53" s="1" t="str">
        <f t="shared" ca="1" si="154"/>
        <v/>
      </c>
      <c r="J53" s="1" t="str">
        <f t="shared" ca="1" si="155"/>
        <v/>
      </c>
      <c r="K53" s="1" t="str">
        <f t="shared" ca="1" si="156"/>
        <v/>
      </c>
      <c r="L53" s="1" t="str">
        <f t="shared" ca="1" si="157"/>
        <v/>
      </c>
      <c r="M53" s="1" t="str">
        <f t="shared" ca="1" si="158"/>
        <v/>
      </c>
      <c r="N53" s="1" t="str">
        <f t="shared" ca="1" si="159"/>
        <v/>
      </c>
      <c r="O53" s="1" t="str">
        <f t="shared" ca="1" si="160"/>
        <v/>
      </c>
      <c r="P53" s="1" t="str">
        <f t="shared" ca="1" si="161"/>
        <v/>
      </c>
      <c r="Q53" s="1" t="str">
        <f t="shared" ca="1" si="162"/>
        <v/>
      </c>
      <c r="R53" s="1" t="str">
        <f t="shared" ca="1" si="163"/>
        <v/>
      </c>
      <c r="S53" s="1" t="str">
        <f t="shared" ca="1" si="164"/>
        <v/>
      </c>
      <c r="T53" s="1" t="str">
        <f t="shared" ca="1" si="165"/>
        <v/>
      </c>
      <c r="U53" s="1" t="str">
        <f t="shared" ca="1" si="166"/>
        <v/>
      </c>
      <c r="V53" s="1" t="str">
        <f t="shared" ca="1" si="167"/>
        <v/>
      </c>
      <c r="W53" s="1" t="str">
        <f t="shared" ca="1" si="168"/>
        <v/>
      </c>
      <c r="X53" s="1" t="str">
        <f t="shared" ca="1" si="169"/>
        <v/>
      </c>
      <c r="Y53" s="1" t="str">
        <f t="shared" ca="1" si="170"/>
        <v/>
      </c>
      <c r="Z53" s="1" t="str">
        <f t="shared" ca="1" si="171"/>
        <v/>
      </c>
      <c r="AA53" s="1" t="str">
        <f t="shared" ca="1" si="172"/>
        <v/>
      </c>
      <c r="AB53" s="1" t="str">
        <f t="shared" ca="1" si="173"/>
        <v/>
      </c>
      <c r="AC53" s="1" t="str">
        <f t="shared" ca="1" si="174"/>
        <v/>
      </c>
      <c r="AD53" s="1" t="str">
        <f t="shared" ca="1" si="175"/>
        <v/>
      </c>
      <c r="AE53" s="1" t="str">
        <f t="shared" ca="1" si="176"/>
        <v/>
      </c>
      <c r="AF53" s="1" t="str">
        <f t="shared" ca="1" si="177"/>
        <v/>
      </c>
      <c r="AG53" s="1" t="str">
        <f t="shared" ca="1" si="178"/>
        <v/>
      </c>
      <c r="AH53" s="1" t="str">
        <f t="shared" ca="1" si="179"/>
        <v/>
      </c>
      <c r="AI53" s="1" t="str">
        <f t="shared" ca="1" si="180"/>
        <v/>
      </c>
      <c r="AJ53" s="1" t="str">
        <f t="shared" ca="1" si="181"/>
        <v/>
      </c>
      <c r="AK53" s="1" t="str">
        <f t="shared" ca="1" si="182"/>
        <v/>
      </c>
      <c r="AL53" s="1" t="str">
        <f t="shared" ca="1" si="183"/>
        <v/>
      </c>
      <c r="AM53" s="1" t="str">
        <f t="shared" ca="1" si="184"/>
        <v/>
      </c>
      <c r="AN53" s="1">
        <f t="shared" ca="1" si="185"/>
        <v>0</v>
      </c>
      <c r="AO53" s="1">
        <f t="shared" ca="1" si="186"/>
        <v>1</v>
      </c>
    </row>
    <row r="55" spans="2:41" x14ac:dyDescent="0.55000000000000004">
      <c r="B55" s="9" t="s">
        <v>43</v>
      </c>
      <c r="C55" s="9"/>
      <c r="D55" s="9"/>
      <c r="E55" s="9"/>
      <c r="F55" s="10"/>
      <c r="G55" s="9"/>
      <c r="H55" s="9"/>
    </row>
    <row r="56" spans="2:41" ht="21.5" thickBot="1" x14ac:dyDescent="0.6">
      <c r="B56" s="4" t="s">
        <v>38</v>
      </c>
      <c r="C56" s="6" t="s">
        <v>40</v>
      </c>
      <c r="D56" s="4" t="s">
        <v>37</v>
      </c>
      <c r="E56" s="6" t="s">
        <v>36</v>
      </c>
      <c r="F56" s="11" t="s">
        <v>35</v>
      </c>
      <c r="G56" s="6" t="s">
        <v>34</v>
      </c>
      <c r="H56" s="4" t="s">
        <v>33</v>
      </c>
      <c r="I56" s="2" t="s">
        <v>32</v>
      </c>
      <c r="J56" s="2" t="s">
        <v>31</v>
      </c>
      <c r="K56" s="2" t="s">
        <v>30</v>
      </c>
      <c r="L56" s="2" t="s">
        <v>29</v>
      </c>
      <c r="M56" s="2" t="s">
        <v>28</v>
      </c>
      <c r="N56" s="2" t="s">
        <v>27</v>
      </c>
      <c r="O56" s="2" t="s">
        <v>26</v>
      </c>
      <c r="P56" s="2" t="s">
        <v>25</v>
      </c>
      <c r="Q56" s="2" t="s">
        <v>24</v>
      </c>
      <c r="R56" s="2" t="s">
        <v>23</v>
      </c>
      <c r="S56" s="2" t="s">
        <v>22</v>
      </c>
      <c r="T56" s="2" t="s">
        <v>21</v>
      </c>
      <c r="U56" s="2" t="s">
        <v>20</v>
      </c>
      <c r="V56" s="2" t="s">
        <v>19</v>
      </c>
      <c r="W56" s="2" t="s">
        <v>18</v>
      </c>
      <c r="X56" s="2" t="s">
        <v>17</v>
      </c>
      <c r="Y56" s="2" t="s">
        <v>16</v>
      </c>
      <c r="Z56" s="2" t="s">
        <v>15</v>
      </c>
      <c r="AA56" s="2" t="s">
        <v>14</v>
      </c>
      <c r="AB56" s="2" t="s">
        <v>13</v>
      </c>
      <c r="AC56" s="2" t="s">
        <v>12</v>
      </c>
      <c r="AD56" s="2" t="s">
        <v>11</v>
      </c>
      <c r="AE56" s="2" t="s">
        <v>10</v>
      </c>
      <c r="AF56" s="2" t="s">
        <v>9</v>
      </c>
      <c r="AG56" s="2" t="s">
        <v>8</v>
      </c>
      <c r="AH56" s="2" t="s">
        <v>7</v>
      </c>
      <c r="AI56" s="2" t="s">
        <v>6</v>
      </c>
      <c r="AJ56" s="2" t="s">
        <v>5</v>
      </c>
      <c r="AK56" s="2" t="s">
        <v>4</v>
      </c>
      <c r="AL56" s="2" t="s">
        <v>3</v>
      </c>
      <c r="AM56" s="2" t="s">
        <v>2</v>
      </c>
      <c r="AN56" s="2" t="s">
        <v>1</v>
      </c>
      <c r="AO56" s="2" t="s">
        <v>0</v>
      </c>
    </row>
    <row r="57" spans="2:41" ht="18.5" thickBot="1" x14ac:dyDescent="0.6">
      <c r="B57" s="5">
        <f ca="1">IF(C57&lt;2,IF(MOD(E57+C57,2),E57+1,E57),IF(MOD(E57+C57,2),E57,E57-1))</f>
        <v>2</v>
      </c>
      <c r="C57" s="5">
        <f ca="1">MOD(D57,4)</f>
        <v>3</v>
      </c>
      <c r="D57" s="5">
        <f ca="1">(F57-(2^E57-1))/(2^(E57+1))</f>
        <v>3</v>
      </c>
      <c r="E57" s="5">
        <f t="shared" ref="E57:E71" ca="1" si="191">33-G57-_xlfn.XMATCH(0,OFFSET(I57,0,0,1,33-G57),0,-1)</f>
        <v>2</v>
      </c>
      <c r="F57" s="8">
        <f t="shared" ref="F57:F71" si="192">H57/(2^G57)</f>
        <v>27</v>
      </c>
      <c r="G57" s="5">
        <f t="shared" ref="G57:G71" si="193">33-_xlfn.XMATCH(1,I57:AO57,0,-1)</f>
        <v>0</v>
      </c>
      <c r="H57" s="7">
        <f>3^3</f>
        <v>27</v>
      </c>
      <c r="I57" s="1" t="str">
        <f t="shared" ref="I57:I71" si="194">IF(INT(H57/(2^31)),MOD(INT(H57/(2^32)),2),"")</f>
        <v/>
      </c>
      <c r="J57" s="1" t="str">
        <f t="shared" ref="J57:J71" si="195">IF(INT(H57/(2^30)),MOD(INT(H57/(2^31)),2),"")</f>
        <v/>
      </c>
      <c r="K57" s="1" t="str">
        <f t="shared" ref="K57:K71" si="196">IF(INT(H57/(2^29)),MOD(INT(H57/(2^30)),2),"")</f>
        <v/>
      </c>
      <c r="L57" s="1" t="str">
        <f t="shared" ref="L57:L71" si="197">IF(INT(H57/(2^28)),MOD(INT(H57/(2^29)),2),"")</f>
        <v/>
      </c>
      <c r="M57" s="1" t="str">
        <f t="shared" ref="M57:M71" si="198">IF(INT(H57/(2^27)),MOD(INT(H57/(2^28)),2),"")</f>
        <v/>
      </c>
      <c r="N57" s="1" t="str">
        <f t="shared" ref="N57:N71" si="199">IF(INT(H57/(2^26)),MOD(INT(H57/(2^27)),2),"")</f>
        <v/>
      </c>
      <c r="O57" s="1" t="str">
        <f t="shared" ref="O57:O71" si="200">IF(INT(H57/(2^25)),MOD(INT(H57/(2^26)),2),"")</f>
        <v/>
      </c>
      <c r="P57" s="1" t="str">
        <f t="shared" ref="P57:P71" si="201">IF(INT(H57/(2^24)),MOD(INT(H57/(2^25)),2),"")</f>
        <v/>
      </c>
      <c r="Q57" s="1" t="str">
        <f t="shared" ref="Q57:Q71" si="202">IF(INT(H57/(2^23)),MOD(INT(H57/(2^24)),2),"")</f>
        <v/>
      </c>
      <c r="R57" s="1" t="str">
        <f t="shared" ref="R57:R71" si="203">IF(INT(H57/(2^22)),MOD(INT(H57/(2^23)),2),"")</f>
        <v/>
      </c>
      <c r="S57" s="1" t="str">
        <f t="shared" ref="S57:S71" si="204">IF(INT(H57/(2^21)),MOD(INT(H57/(2^22)),2),"")</f>
        <v/>
      </c>
      <c r="T57" s="1" t="str">
        <f t="shared" ref="T57:T71" si="205">IF(INT(H57/(2^20)),MOD(INT(H57/(2^21)),2),"")</f>
        <v/>
      </c>
      <c r="U57" s="1" t="str">
        <f t="shared" ref="U57:U71" si="206">IF(INT(H57/(2^19)),MOD(INT(H57/(2^20)),2),"")</f>
        <v/>
      </c>
      <c r="V57" s="1" t="str">
        <f t="shared" ref="V57:V71" si="207">IF(INT(H57/(2^18)),MOD(INT(H57/(2^19)),2),"")</f>
        <v/>
      </c>
      <c r="W57" s="1" t="str">
        <f t="shared" ref="W57:W71" si="208">IF(INT(H57/(2^17)),MOD(INT(H57/(2^18)),2),"")</f>
        <v/>
      </c>
      <c r="X57" s="1" t="str">
        <f t="shared" ref="X57:X71" si="209">IF(INT(H57/(2^16)),MOD(INT(H57/(2^17)),2),"")</f>
        <v/>
      </c>
      <c r="Y57" s="1" t="str">
        <f t="shared" ref="Y57:Y71" si="210">IF(INT(H57/(2^15)),MOD(INT(H57/(2^16)),2),"")</f>
        <v/>
      </c>
      <c r="Z57" s="1" t="str">
        <f t="shared" ref="Z57:Z71" si="211">IF(INT(H57/(2^14)),MOD(INT(H57/(2^15)),2),"")</f>
        <v/>
      </c>
      <c r="AA57" s="1" t="str">
        <f t="shared" ref="AA57:AA71" si="212">IF(INT(H57/(2^13)),MOD(INT(H57/(2^14)),2),"")</f>
        <v/>
      </c>
      <c r="AB57" s="1" t="str">
        <f t="shared" ref="AB57:AB71" si="213">IF(INT(H57/(2^12)),MOD(INT(H57/(2^13)),2),"")</f>
        <v/>
      </c>
      <c r="AC57" s="1" t="str">
        <f t="shared" ref="AC57:AC71" si="214">IF(INT(H57/(2^11)),MOD(INT(H57/(2^12)),2),"")</f>
        <v/>
      </c>
      <c r="AD57" s="1" t="str">
        <f t="shared" ref="AD57:AD71" si="215">IF(INT(H57/(2^10)),MOD(INT(H57/(2^11)),2),"")</f>
        <v/>
      </c>
      <c r="AE57" s="1" t="str">
        <f t="shared" ref="AE57:AE71" si="216">IF(INT(H57/(2^9)),MOD(INT(H57/(2^10)),2),"")</f>
        <v/>
      </c>
      <c r="AF57" s="1" t="str">
        <f t="shared" ref="AF57:AF71" si="217">IF(INT(H57/(2^8)),MOD(INT(H57/(2^9)),2),"")</f>
        <v/>
      </c>
      <c r="AG57" s="1" t="str">
        <f t="shared" ref="AG57:AG71" si="218">IF(INT(H57/(2^7)),MOD(INT(H57/(2^8)),2),"")</f>
        <v/>
      </c>
      <c r="AH57" s="1" t="str">
        <f t="shared" ref="AH57:AH71" si="219">IF(INT(H57/(2^6)),MOD(INT(H57/(2^7)),2),"")</f>
        <v/>
      </c>
      <c r="AI57" s="1" t="str">
        <f t="shared" ref="AI57:AI71" si="220">IF(INT(H57/(2^5)),MOD(INT(H57/(2^6)),2),"")</f>
        <v/>
      </c>
      <c r="AJ57" s="1">
        <f t="shared" ref="AJ57:AJ71" si="221">IF(INT(H57/(2^4)),MOD(INT(H57/(2^5)),2),"")</f>
        <v>0</v>
      </c>
      <c r="AK57" s="1">
        <f t="shared" ref="AK57:AK71" si="222">IF(INT(H57/(2^3)),MOD(INT(H57/(2^4)),2),"")</f>
        <v>1</v>
      </c>
      <c r="AL57" s="1">
        <f t="shared" ref="AL57:AL71" si="223">IF(INT(H57/(2^2)),MOD(INT(H57/(2^3)),2),"")</f>
        <v>1</v>
      </c>
      <c r="AM57" s="1">
        <f t="shared" ref="AM57:AM71" si="224">IF(INT(H57/2),MOD(INT(H57/(2^2)),2),"")</f>
        <v>0</v>
      </c>
      <c r="AN57" s="1">
        <f t="shared" ref="AN57:AN71" si="225">IF(H57,MOD(INT(H57/2),2),"")</f>
        <v>1</v>
      </c>
      <c r="AO57" s="1">
        <f t="shared" ref="AO57:AO71" si="226">MOD(INT(H57),2)</f>
        <v>1</v>
      </c>
    </row>
    <row r="58" spans="2:41" x14ac:dyDescent="0.55000000000000004">
      <c r="B58" s="5">
        <f t="shared" ref="B58:B71" ca="1" si="227">IF(C58&lt;2,IF(MOD(E58+C58,2),E58+1,E58),IF(MOD(E58+C58,2),E58,E58-1))</f>
        <v>6</v>
      </c>
      <c r="C58" s="5">
        <f t="shared" ref="C58:C71" ca="1" si="228">MOD(D58,4)</f>
        <v>0</v>
      </c>
      <c r="D58" s="5">
        <f ca="1">(F58-(2^E58-1))/(2^(E58+1))</f>
        <v>0</v>
      </c>
      <c r="E58" s="5">
        <f t="shared" ca="1" si="191"/>
        <v>5</v>
      </c>
      <c r="F58" s="8">
        <f t="shared" ca="1" si="192"/>
        <v>31</v>
      </c>
      <c r="G58" s="5">
        <f t="shared" ca="1" si="193"/>
        <v>0</v>
      </c>
      <c r="H58" s="5">
        <f ca="1">IF(C57&lt;2,((2*D57+1)*3^B57-1)/2/4,((2*D57+1)*3^B57-1)/2)</f>
        <v>31</v>
      </c>
      <c r="I58" s="1" t="str">
        <f t="shared" ca="1" si="194"/>
        <v/>
      </c>
      <c r="J58" s="1" t="str">
        <f t="shared" ca="1" si="195"/>
        <v/>
      </c>
      <c r="K58" s="1" t="str">
        <f t="shared" ca="1" si="196"/>
        <v/>
      </c>
      <c r="L58" s="1" t="str">
        <f t="shared" ca="1" si="197"/>
        <v/>
      </c>
      <c r="M58" s="1" t="str">
        <f t="shared" ca="1" si="198"/>
        <v/>
      </c>
      <c r="N58" s="1" t="str">
        <f t="shared" ca="1" si="199"/>
        <v/>
      </c>
      <c r="O58" s="1" t="str">
        <f t="shared" ca="1" si="200"/>
        <v/>
      </c>
      <c r="P58" s="1" t="str">
        <f t="shared" ca="1" si="201"/>
        <v/>
      </c>
      <c r="Q58" s="1" t="str">
        <f t="shared" ca="1" si="202"/>
        <v/>
      </c>
      <c r="R58" s="1" t="str">
        <f t="shared" ca="1" si="203"/>
        <v/>
      </c>
      <c r="S58" s="1" t="str">
        <f t="shared" ca="1" si="204"/>
        <v/>
      </c>
      <c r="T58" s="1" t="str">
        <f t="shared" ca="1" si="205"/>
        <v/>
      </c>
      <c r="U58" s="1" t="str">
        <f t="shared" ca="1" si="206"/>
        <v/>
      </c>
      <c r="V58" s="1" t="str">
        <f t="shared" ca="1" si="207"/>
        <v/>
      </c>
      <c r="W58" s="1" t="str">
        <f t="shared" ca="1" si="208"/>
        <v/>
      </c>
      <c r="X58" s="1" t="str">
        <f t="shared" ca="1" si="209"/>
        <v/>
      </c>
      <c r="Y58" s="1" t="str">
        <f t="shared" ca="1" si="210"/>
        <v/>
      </c>
      <c r="Z58" s="1" t="str">
        <f t="shared" ca="1" si="211"/>
        <v/>
      </c>
      <c r="AA58" s="1" t="str">
        <f t="shared" ca="1" si="212"/>
        <v/>
      </c>
      <c r="AB58" s="1" t="str">
        <f t="shared" ca="1" si="213"/>
        <v/>
      </c>
      <c r="AC58" s="1" t="str">
        <f t="shared" ca="1" si="214"/>
        <v/>
      </c>
      <c r="AD58" s="1" t="str">
        <f t="shared" ca="1" si="215"/>
        <v/>
      </c>
      <c r="AE58" s="1" t="str">
        <f t="shared" ca="1" si="216"/>
        <v/>
      </c>
      <c r="AF58" s="1" t="str">
        <f t="shared" ca="1" si="217"/>
        <v/>
      </c>
      <c r="AG58" s="1" t="str">
        <f t="shared" ca="1" si="218"/>
        <v/>
      </c>
      <c r="AH58" s="1" t="str">
        <f t="shared" ca="1" si="219"/>
        <v/>
      </c>
      <c r="AI58" s="1" t="str">
        <f t="shared" ca="1" si="220"/>
        <v/>
      </c>
      <c r="AJ58" s="1">
        <f t="shared" ca="1" si="221"/>
        <v>0</v>
      </c>
      <c r="AK58" s="1">
        <f t="shared" ca="1" si="222"/>
        <v>1</v>
      </c>
      <c r="AL58" s="1">
        <f t="shared" ca="1" si="223"/>
        <v>1</v>
      </c>
      <c r="AM58" s="1">
        <f t="shared" ca="1" si="224"/>
        <v>1</v>
      </c>
      <c r="AN58" s="1">
        <f t="shared" ca="1" si="225"/>
        <v>1</v>
      </c>
      <c r="AO58" s="1">
        <f t="shared" ca="1" si="226"/>
        <v>1</v>
      </c>
    </row>
    <row r="59" spans="2:41" x14ac:dyDescent="0.55000000000000004">
      <c r="B59" s="5">
        <f t="shared" ca="1" si="227"/>
        <v>2</v>
      </c>
      <c r="C59" s="5">
        <f t="shared" ca="1" si="228"/>
        <v>3</v>
      </c>
      <c r="D59" s="5">
        <f t="shared" ref="D59:D71" ca="1" si="229">(F59-(2^E59-1))/(2^(E59+1))</f>
        <v>11</v>
      </c>
      <c r="E59" s="5">
        <f t="shared" ca="1" si="191"/>
        <v>2</v>
      </c>
      <c r="F59" s="8">
        <f t="shared" ca="1" si="192"/>
        <v>91</v>
      </c>
      <c r="G59" s="5">
        <f t="shared" ca="1" si="193"/>
        <v>0</v>
      </c>
      <c r="H59" s="5">
        <f t="shared" ref="H59:H71" ca="1" si="230">IF(C58&lt;2,((2*D58+1)*3^B58-1)/2/4,((2*D58+1)*3^B58-1)/2)</f>
        <v>91</v>
      </c>
      <c r="I59" s="1" t="str">
        <f t="shared" ca="1" si="194"/>
        <v/>
      </c>
      <c r="J59" s="1" t="str">
        <f t="shared" ca="1" si="195"/>
        <v/>
      </c>
      <c r="K59" s="1" t="str">
        <f t="shared" ca="1" si="196"/>
        <v/>
      </c>
      <c r="L59" s="1" t="str">
        <f t="shared" ca="1" si="197"/>
        <v/>
      </c>
      <c r="M59" s="1" t="str">
        <f t="shared" ca="1" si="198"/>
        <v/>
      </c>
      <c r="N59" s="1" t="str">
        <f t="shared" ca="1" si="199"/>
        <v/>
      </c>
      <c r="O59" s="1" t="str">
        <f t="shared" ca="1" si="200"/>
        <v/>
      </c>
      <c r="P59" s="1" t="str">
        <f t="shared" ca="1" si="201"/>
        <v/>
      </c>
      <c r="Q59" s="1" t="str">
        <f t="shared" ca="1" si="202"/>
        <v/>
      </c>
      <c r="R59" s="1" t="str">
        <f t="shared" ca="1" si="203"/>
        <v/>
      </c>
      <c r="S59" s="1" t="str">
        <f t="shared" ca="1" si="204"/>
        <v/>
      </c>
      <c r="T59" s="1" t="str">
        <f t="shared" ca="1" si="205"/>
        <v/>
      </c>
      <c r="U59" s="1" t="str">
        <f t="shared" ca="1" si="206"/>
        <v/>
      </c>
      <c r="V59" s="1" t="str">
        <f t="shared" ca="1" si="207"/>
        <v/>
      </c>
      <c r="W59" s="1" t="str">
        <f t="shared" ca="1" si="208"/>
        <v/>
      </c>
      <c r="X59" s="1" t="str">
        <f t="shared" ca="1" si="209"/>
        <v/>
      </c>
      <c r="Y59" s="1" t="str">
        <f t="shared" ca="1" si="210"/>
        <v/>
      </c>
      <c r="Z59" s="1" t="str">
        <f t="shared" ca="1" si="211"/>
        <v/>
      </c>
      <c r="AA59" s="1" t="str">
        <f t="shared" ca="1" si="212"/>
        <v/>
      </c>
      <c r="AB59" s="1" t="str">
        <f t="shared" ca="1" si="213"/>
        <v/>
      </c>
      <c r="AC59" s="1" t="str">
        <f t="shared" ca="1" si="214"/>
        <v/>
      </c>
      <c r="AD59" s="1" t="str">
        <f t="shared" ca="1" si="215"/>
        <v/>
      </c>
      <c r="AE59" s="1" t="str">
        <f t="shared" ca="1" si="216"/>
        <v/>
      </c>
      <c r="AF59" s="1" t="str">
        <f t="shared" ca="1" si="217"/>
        <v/>
      </c>
      <c r="AG59" s="1" t="str">
        <f t="shared" ca="1" si="218"/>
        <v/>
      </c>
      <c r="AH59" s="1">
        <f t="shared" ca="1" si="219"/>
        <v>0</v>
      </c>
      <c r="AI59" s="1">
        <f t="shared" ca="1" si="220"/>
        <v>1</v>
      </c>
      <c r="AJ59" s="1">
        <f t="shared" ca="1" si="221"/>
        <v>0</v>
      </c>
      <c r="AK59" s="1">
        <f t="shared" ca="1" si="222"/>
        <v>1</v>
      </c>
      <c r="AL59" s="1">
        <f t="shared" ca="1" si="223"/>
        <v>1</v>
      </c>
      <c r="AM59" s="1">
        <f t="shared" ca="1" si="224"/>
        <v>0</v>
      </c>
      <c r="AN59" s="1">
        <f t="shared" ca="1" si="225"/>
        <v>1</v>
      </c>
      <c r="AO59" s="1">
        <f t="shared" ca="1" si="226"/>
        <v>1</v>
      </c>
    </row>
    <row r="60" spans="2:41" x14ac:dyDescent="0.55000000000000004">
      <c r="B60" s="5">
        <f t="shared" ca="1" si="227"/>
        <v>3</v>
      </c>
      <c r="C60" s="5">
        <f t="shared" ca="1" si="228"/>
        <v>2</v>
      </c>
      <c r="D60" s="5">
        <f t="shared" ca="1" si="229"/>
        <v>6</v>
      </c>
      <c r="E60" s="5">
        <f t="shared" ca="1" si="191"/>
        <v>3</v>
      </c>
      <c r="F60" s="8">
        <f t="shared" ca="1" si="192"/>
        <v>103</v>
      </c>
      <c r="G60" s="5">
        <f t="shared" ca="1" si="193"/>
        <v>0</v>
      </c>
      <c r="H60" s="5">
        <f t="shared" ca="1" si="230"/>
        <v>103</v>
      </c>
      <c r="I60" s="1" t="str">
        <f t="shared" ca="1" si="194"/>
        <v/>
      </c>
      <c r="J60" s="1" t="str">
        <f t="shared" ca="1" si="195"/>
        <v/>
      </c>
      <c r="K60" s="1" t="str">
        <f t="shared" ca="1" si="196"/>
        <v/>
      </c>
      <c r="L60" s="1" t="str">
        <f t="shared" ca="1" si="197"/>
        <v/>
      </c>
      <c r="M60" s="1" t="str">
        <f t="shared" ca="1" si="198"/>
        <v/>
      </c>
      <c r="N60" s="1" t="str">
        <f t="shared" ca="1" si="199"/>
        <v/>
      </c>
      <c r="O60" s="1" t="str">
        <f t="shared" ca="1" si="200"/>
        <v/>
      </c>
      <c r="P60" s="1" t="str">
        <f t="shared" ca="1" si="201"/>
        <v/>
      </c>
      <c r="Q60" s="1" t="str">
        <f t="shared" ca="1" si="202"/>
        <v/>
      </c>
      <c r="R60" s="1" t="str">
        <f t="shared" ca="1" si="203"/>
        <v/>
      </c>
      <c r="S60" s="1" t="str">
        <f t="shared" ca="1" si="204"/>
        <v/>
      </c>
      <c r="T60" s="1" t="str">
        <f t="shared" ca="1" si="205"/>
        <v/>
      </c>
      <c r="U60" s="1" t="str">
        <f t="shared" ca="1" si="206"/>
        <v/>
      </c>
      <c r="V60" s="1" t="str">
        <f t="shared" ca="1" si="207"/>
        <v/>
      </c>
      <c r="W60" s="1" t="str">
        <f t="shared" ca="1" si="208"/>
        <v/>
      </c>
      <c r="X60" s="1" t="str">
        <f t="shared" ca="1" si="209"/>
        <v/>
      </c>
      <c r="Y60" s="1" t="str">
        <f t="shared" ca="1" si="210"/>
        <v/>
      </c>
      <c r="Z60" s="1" t="str">
        <f t="shared" ca="1" si="211"/>
        <v/>
      </c>
      <c r="AA60" s="1" t="str">
        <f t="shared" ca="1" si="212"/>
        <v/>
      </c>
      <c r="AB60" s="1" t="str">
        <f t="shared" ca="1" si="213"/>
        <v/>
      </c>
      <c r="AC60" s="1" t="str">
        <f t="shared" ca="1" si="214"/>
        <v/>
      </c>
      <c r="AD60" s="1" t="str">
        <f t="shared" ca="1" si="215"/>
        <v/>
      </c>
      <c r="AE60" s="1" t="str">
        <f t="shared" ca="1" si="216"/>
        <v/>
      </c>
      <c r="AF60" s="1" t="str">
        <f t="shared" ca="1" si="217"/>
        <v/>
      </c>
      <c r="AG60" s="1" t="str">
        <f t="shared" ca="1" si="218"/>
        <v/>
      </c>
      <c r="AH60" s="1">
        <f t="shared" ca="1" si="219"/>
        <v>0</v>
      </c>
      <c r="AI60" s="1">
        <f t="shared" ca="1" si="220"/>
        <v>1</v>
      </c>
      <c r="AJ60" s="1">
        <f t="shared" ca="1" si="221"/>
        <v>1</v>
      </c>
      <c r="AK60" s="1">
        <f t="shared" ca="1" si="222"/>
        <v>0</v>
      </c>
      <c r="AL60" s="1">
        <f t="shared" ca="1" si="223"/>
        <v>0</v>
      </c>
      <c r="AM60" s="1">
        <f t="shared" ca="1" si="224"/>
        <v>1</v>
      </c>
      <c r="AN60" s="1">
        <f t="shared" ca="1" si="225"/>
        <v>1</v>
      </c>
      <c r="AO60" s="1">
        <f t="shared" ca="1" si="226"/>
        <v>1</v>
      </c>
    </row>
    <row r="61" spans="2:41" x14ac:dyDescent="0.55000000000000004">
      <c r="B61" s="5">
        <f t="shared" ca="1" si="227"/>
        <v>5</v>
      </c>
      <c r="C61" s="5">
        <f t="shared" ca="1" si="228"/>
        <v>1</v>
      </c>
      <c r="D61" s="5">
        <f t="shared" ca="1" si="229"/>
        <v>5</v>
      </c>
      <c r="E61" s="5">
        <f t="shared" ca="1" si="191"/>
        <v>4</v>
      </c>
      <c r="F61" s="8">
        <f t="shared" ca="1" si="192"/>
        <v>175</v>
      </c>
      <c r="G61" s="5">
        <f t="shared" ca="1" si="193"/>
        <v>0</v>
      </c>
      <c r="H61" s="5">
        <f t="shared" ca="1" si="230"/>
        <v>175</v>
      </c>
      <c r="I61" s="1" t="str">
        <f t="shared" ca="1" si="194"/>
        <v/>
      </c>
      <c r="J61" s="1" t="str">
        <f t="shared" ca="1" si="195"/>
        <v/>
      </c>
      <c r="K61" s="1" t="str">
        <f t="shared" ca="1" si="196"/>
        <v/>
      </c>
      <c r="L61" s="1" t="str">
        <f t="shared" ca="1" si="197"/>
        <v/>
      </c>
      <c r="M61" s="1" t="str">
        <f t="shared" ca="1" si="198"/>
        <v/>
      </c>
      <c r="N61" s="1" t="str">
        <f t="shared" ca="1" si="199"/>
        <v/>
      </c>
      <c r="O61" s="1" t="str">
        <f t="shared" ca="1" si="200"/>
        <v/>
      </c>
      <c r="P61" s="1" t="str">
        <f t="shared" ca="1" si="201"/>
        <v/>
      </c>
      <c r="Q61" s="1" t="str">
        <f t="shared" ca="1" si="202"/>
        <v/>
      </c>
      <c r="R61" s="1" t="str">
        <f t="shared" ca="1" si="203"/>
        <v/>
      </c>
      <c r="S61" s="1" t="str">
        <f t="shared" ca="1" si="204"/>
        <v/>
      </c>
      <c r="T61" s="1" t="str">
        <f t="shared" ca="1" si="205"/>
        <v/>
      </c>
      <c r="U61" s="1" t="str">
        <f t="shared" ca="1" si="206"/>
        <v/>
      </c>
      <c r="V61" s="1" t="str">
        <f t="shared" ca="1" si="207"/>
        <v/>
      </c>
      <c r="W61" s="1" t="str">
        <f t="shared" ca="1" si="208"/>
        <v/>
      </c>
      <c r="X61" s="1" t="str">
        <f t="shared" ca="1" si="209"/>
        <v/>
      </c>
      <c r="Y61" s="1" t="str">
        <f t="shared" ca="1" si="210"/>
        <v/>
      </c>
      <c r="Z61" s="1" t="str">
        <f t="shared" ca="1" si="211"/>
        <v/>
      </c>
      <c r="AA61" s="1" t="str">
        <f t="shared" ca="1" si="212"/>
        <v/>
      </c>
      <c r="AB61" s="1" t="str">
        <f t="shared" ca="1" si="213"/>
        <v/>
      </c>
      <c r="AC61" s="1" t="str">
        <f t="shared" ca="1" si="214"/>
        <v/>
      </c>
      <c r="AD61" s="1" t="str">
        <f t="shared" ca="1" si="215"/>
        <v/>
      </c>
      <c r="AE61" s="1" t="str">
        <f t="shared" ca="1" si="216"/>
        <v/>
      </c>
      <c r="AF61" s="1" t="str">
        <f t="shared" ca="1" si="217"/>
        <v/>
      </c>
      <c r="AG61" s="1">
        <f t="shared" ca="1" si="218"/>
        <v>0</v>
      </c>
      <c r="AH61" s="1">
        <f t="shared" ca="1" si="219"/>
        <v>1</v>
      </c>
      <c r="AI61" s="1">
        <f t="shared" ca="1" si="220"/>
        <v>0</v>
      </c>
      <c r="AJ61" s="1">
        <f t="shared" ca="1" si="221"/>
        <v>1</v>
      </c>
      <c r="AK61" s="1">
        <f t="shared" ca="1" si="222"/>
        <v>0</v>
      </c>
      <c r="AL61" s="1">
        <f t="shared" ca="1" si="223"/>
        <v>1</v>
      </c>
      <c r="AM61" s="1">
        <f t="shared" ca="1" si="224"/>
        <v>1</v>
      </c>
      <c r="AN61" s="1">
        <f t="shared" ca="1" si="225"/>
        <v>1</v>
      </c>
      <c r="AO61" s="1">
        <f t="shared" ca="1" si="226"/>
        <v>1</v>
      </c>
    </row>
    <row r="62" spans="2:41" x14ac:dyDescent="0.55000000000000004">
      <c r="B62" s="5">
        <f t="shared" ca="1" si="227"/>
        <v>3</v>
      </c>
      <c r="C62" s="5">
        <f t="shared" ca="1" si="228"/>
        <v>2</v>
      </c>
      <c r="D62" s="5">
        <f t="shared" ca="1" si="229"/>
        <v>10</v>
      </c>
      <c r="E62" s="5">
        <f t="shared" ca="1" si="191"/>
        <v>3</v>
      </c>
      <c r="F62" s="8">
        <f t="shared" ca="1" si="192"/>
        <v>167</v>
      </c>
      <c r="G62" s="5">
        <f t="shared" ca="1" si="193"/>
        <v>1</v>
      </c>
      <c r="H62" s="5">
        <f t="shared" ca="1" si="230"/>
        <v>334</v>
      </c>
      <c r="I62" s="1" t="str">
        <f t="shared" ca="1" si="194"/>
        <v/>
      </c>
      <c r="J62" s="1" t="str">
        <f t="shared" ca="1" si="195"/>
        <v/>
      </c>
      <c r="K62" s="1" t="str">
        <f t="shared" ca="1" si="196"/>
        <v/>
      </c>
      <c r="L62" s="1" t="str">
        <f t="shared" ca="1" si="197"/>
        <v/>
      </c>
      <c r="M62" s="1" t="str">
        <f t="shared" ca="1" si="198"/>
        <v/>
      </c>
      <c r="N62" s="1" t="str">
        <f t="shared" ca="1" si="199"/>
        <v/>
      </c>
      <c r="O62" s="1" t="str">
        <f t="shared" ca="1" si="200"/>
        <v/>
      </c>
      <c r="P62" s="1" t="str">
        <f t="shared" ca="1" si="201"/>
        <v/>
      </c>
      <c r="Q62" s="1" t="str">
        <f t="shared" ca="1" si="202"/>
        <v/>
      </c>
      <c r="R62" s="1" t="str">
        <f t="shared" ca="1" si="203"/>
        <v/>
      </c>
      <c r="S62" s="1" t="str">
        <f t="shared" ca="1" si="204"/>
        <v/>
      </c>
      <c r="T62" s="1" t="str">
        <f t="shared" ca="1" si="205"/>
        <v/>
      </c>
      <c r="U62" s="1" t="str">
        <f t="shared" ca="1" si="206"/>
        <v/>
      </c>
      <c r="V62" s="1" t="str">
        <f t="shared" ca="1" si="207"/>
        <v/>
      </c>
      <c r="W62" s="1" t="str">
        <f t="shared" ca="1" si="208"/>
        <v/>
      </c>
      <c r="X62" s="1" t="str">
        <f t="shared" ca="1" si="209"/>
        <v/>
      </c>
      <c r="Y62" s="1" t="str">
        <f t="shared" ca="1" si="210"/>
        <v/>
      </c>
      <c r="Z62" s="1" t="str">
        <f t="shared" ca="1" si="211"/>
        <v/>
      </c>
      <c r="AA62" s="1" t="str">
        <f t="shared" ca="1" si="212"/>
        <v/>
      </c>
      <c r="AB62" s="1" t="str">
        <f t="shared" ca="1" si="213"/>
        <v/>
      </c>
      <c r="AC62" s="1" t="str">
        <f t="shared" ca="1" si="214"/>
        <v/>
      </c>
      <c r="AD62" s="1" t="str">
        <f t="shared" ca="1" si="215"/>
        <v/>
      </c>
      <c r="AE62" s="1" t="str">
        <f t="shared" ca="1" si="216"/>
        <v/>
      </c>
      <c r="AF62" s="1">
        <f t="shared" ca="1" si="217"/>
        <v>0</v>
      </c>
      <c r="AG62" s="1">
        <f t="shared" ca="1" si="218"/>
        <v>1</v>
      </c>
      <c r="AH62" s="1">
        <f t="shared" ca="1" si="219"/>
        <v>0</v>
      </c>
      <c r="AI62" s="1">
        <f t="shared" ca="1" si="220"/>
        <v>1</v>
      </c>
      <c r="AJ62" s="1">
        <f t="shared" ca="1" si="221"/>
        <v>0</v>
      </c>
      <c r="AK62" s="1">
        <f t="shared" ca="1" si="222"/>
        <v>0</v>
      </c>
      <c r="AL62" s="1">
        <f t="shared" ca="1" si="223"/>
        <v>1</v>
      </c>
      <c r="AM62" s="1">
        <f t="shared" ca="1" si="224"/>
        <v>1</v>
      </c>
      <c r="AN62" s="1">
        <f t="shared" ca="1" si="225"/>
        <v>1</v>
      </c>
      <c r="AO62" s="1">
        <f t="shared" ca="1" si="226"/>
        <v>0</v>
      </c>
    </row>
    <row r="63" spans="2:41" x14ac:dyDescent="0.55000000000000004">
      <c r="B63" s="5">
        <f t="shared" ca="1" si="227"/>
        <v>2</v>
      </c>
      <c r="C63" s="5">
        <f t="shared" ca="1" si="228"/>
        <v>3</v>
      </c>
      <c r="D63" s="5">
        <f t="shared" ca="1" si="229"/>
        <v>35</v>
      </c>
      <c r="E63" s="5">
        <f t="shared" ca="1" si="191"/>
        <v>2</v>
      </c>
      <c r="F63" s="8">
        <f t="shared" ca="1" si="192"/>
        <v>283</v>
      </c>
      <c r="G63" s="5">
        <f t="shared" ca="1" si="193"/>
        <v>0</v>
      </c>
      <c r="H63" s="5">
        <f t="shared" ca="1" si="230"/>
        <v>283</v>
      </c>
      <c r="I63" s="1" t="str">
        <f t="shared" ca="1" si="194"/>
        <v/>
      </c>
      <c r="J63" s="1" t="str">
        <f t="shared" ca="1" si="195"/>
        <v/>
      </c>
      <c r="K63" s="1" t="str">
        <f t="shared" ca="1" si="196"/>
        <v/>
      </c>
      <c r="L63" s="1" t="str">
        <f t="shared" ca="1" si="197"/>
        <v/>
      </c>
      <c r="M63" s="1" t="str">
        <f t="shared" ca="1" si="198"/>
        <v/>
      </c>
      <c r="N63" s="1" t="str">
        <f t="shared" ca="1" si="199"/>
        <v/>
      </c>
      <c r="O63" s="1" t="str">
        <f t="shared" ca="1" si="200"/>
        <v/>
      </c>
      <c r="P63" s="1" t="str">
        <f t="shared" ca="1" si="201"/>
        <v/>
      </c>
      <c r="Q63" s="1" t="str">
        <f t="shared" ca="1" si="202"/>
        <v/>
      </c>
      <c r="R63" s="1" t="str">
        <f t="shared" ca="1" si="203"/>
        <v/>
      </c>
      <c r="S63" s="1" t="str">
        <f t="shared" ca="1" si="204"/>
        <v/>
      </c>
      <c r="T63" s="1" t="str">
        <f t="shared" ca="1" si="205"/>
        <v/>
      </c>
      <c r="U63" s="1" t="str">
        <f t="shared" ca="1" si="206"/>
        <v/>
      </c>
      <c r="V63" s="1" t="str">
        <f t="shared" ca="1" si="207"/>
        <v/>
      </c>
      <c r="W63" s="1" t="str">
        <f t="shared" ca="1" si="208"/>
        <v/>
      </c>
      <c r="X63" s="1" t="str">
        <f t="shared" ca="1" si="209"/>
        <v/>
      </c>
      <c r="Y63" s="1" t="str">
        <f t="shared" ca="1" si="210"/>
        <v/>
      </c>
      <c r="Z63" s="1" t="str">
        <f t="shared" ca="1" si="211"/>
        <v/>
      </c>
      <c r="AA63" s="1" t="str">
        <f t="shared" ca="1" si="212"/>
        <v/>
      </c>
      <c r="AB63" s="1" t="str">
        <f t="shared" ca="1" si="213"/>
        <v/>
      </c>
      <c r="AC63" s="1" t="str">
        <f t="shared" ca="1" si="214"/>
        <v/>
      </c>
      <c r="AD63" s="1" t="str">
        <f t="shared" ca="1" si="215"/>
        <v/>
      </c>
      <c r="AE63" s="1" t="str">
        <f t="shared" ca="1" si="216"/>
        <v/>
      </c>
      <c r="AF63" s="1">
        <f t="shared" ca="1" si="217"/>
        <v>0</v>
      </c>
      <c r="AG63" s="1">
        <f t="shared" ca="1" si="218"/>
        <v>1</v>
      </c>
      <c r="AH63" s="1">
        <f t="shared" ca="1" si="219"/>
        <v>0</v>
      </c>
      <c r="AI63" s="1">
        <f t="shared" ca="1" si="220"/>
        <v>0</v>
      </c>
      <c r="AJ63" s="1">
        <f t="shared" ca="1" si="221"/>
        <v>0</v>
      </c>
      <c r="AK63" s="1">
        <f t="shared" ca="1" si="222"/>
        <v>1</v>
      </c>
      <c r="AL63" s="1">
        <f t="shared" ca="1" si="223"/>
        <v>1</v>
      </c>
      <c r="AM63" s="1">
        <f t="shared" ca="1" si="224"/>
        <v>0</v>
      </c>
      <c r="AN63" s="1">
        <f t="shared" ca="1" si="225"/>
        <v>1</v>
      </c>
      <c r="AO63" s="1">
        <f t="shared" ca="1" si="226"/>
        <v>1</v>
      </c>
    </row>
    <row r="64" spans="2:41" x14ac:dyDescent="0.55000000000000004">
      <c r="B64" s="5">
        <f t="shared" ca="1" si="227"/>
        <v>5</v>
      </c>
      <c r="C64" s="5">
        <f t="shared" ca="1" si="228"/>
        <v>2</v>
      </c>
      <c r="D64" s="5">
        <f t="shared" ca="1" si="229"/>
        <v>2</v>
      </c>
      <c r="E64" s="5">
        <f t="shared" ca="1" si="191"/>
        <v>6</v>
      </c>
      <c r="F64" s="8">
        <f t="shared" ca="1" si="192"/>
        <v>319</v>
      </c>
      <c r="G64" s="5">
        <f t="shared" ca="1" si="193"/>
        <v>0</v>
      </c>
      <c r="H64" s="5">
        <f t="shared" ca="1" si="230"/>
        <v>319</v>
      </c>
      <c r="I64" s="1" t="str">
        <f t="shared" ca="1" si="194"/>
        <v/>
      </c>
      <c r="J64" s="1" t="str">
        <f t="shared" ca="1" si="195"/>
        <v/>
      </c>
      <c r="K64" s="1" t="str">
        <f t="shared" ca="1" si="196"/>
        <v/>
      </c>
      <c r="L64" s="1" t="str">
        <f t="shared" ca="1" si="197"/>
        <v/>
      </c>
      <c r="M64" s="1" t="str">
        <f t="shared" ca="1" si="198"/>
        <v/>
      </c>
      <c r="N64" s="1" t="str">
        <f t="shared" ca="1" si="199"/>
        <v/>
      </c>
      <c r="O64" s="1" t="str">
        <f t="shared" ca="1" si="200"/>
        <v/>
      </c>
      <c r="P64" s="1" t="str">
        <f t="shared" ca="1" si="201"/>
        <v/>
      </c>
      <c r="Q64" s="1" t="str">
        <f t="shared" ca="1" si="202"/>
        <v/>
      </c>
      <c r="R64" s="1" t="str">
        <f t="shared" ca="1" si="203"/>
        <v/>
      </c>
      <c r="S64" s="1" t="str">
        <f t="shared" ca="1" si="204"/>
        <v/>
      </c>
      <c r="T64" s="1" t="str">
        <f t="shared" ca="1" si="205"/>
        <v/>
      </c>
      <c r="U64" s="1" t="str">
        <f t="shared" ca="1" si="206"/>
        <v/>
      </c>
      <c r="V64" s="1" t="str">
        <f t="shared" ca="1" si="207"/>
        <v/>
      </c>
      <c r="W64" s="1" t="str">
        <f t="shared" ca="1" si="208"/>
        <v/>
      </c>
      <c r="X64" s="1" t="str">
        <f t="shared" ca="1" si="209"/>
        <v/>
      </c>
      <c r="Y64" s="1" t="str">
        <f t="shared" ca="1" si="210"/>
        <v/>
      </c>
      <c r="Z64" s="1" t="str">
        <f t="shared" ca="1" si="211"/>
        <v/>
      </c>
      <c r="AA64" s="1" t="str">
        <f t="shared" ca="1" si="212"/>
        <v/>
      </c>
      <c r="AB64" s="1" t="str">
        <f t="shared" ca="1" si="213"/>
        <v/>
      </c>
      <c r="AC64" s="1" t="str">
        <f t="shared" ca="1" si="214"/>
        <v/>
      </c>
      <c r="AD64" s="1" t="str">
        <f t="shared" ca="1" si="215"/>
        <v/>
      </c>
      <c r="AE64" s="1" t="str">
        <f t="shared" ca="1" si="216"/>
        <v/>
      </c>
      <c r="AF64" s="1">
        <f t="shared" ca="1" si="217"/>
        <v>0</v>
      </c>
      <c r="AG64" s="1">
        <f t="shared" ca="1" si="218"/>
        <v>1</v>
      </c>
      <c r="AH64" s="1">
        <f t="shared" ca="1" si="219"/>
        <v>0</v>
      </c>
      <c r="AI64" s="1">
        <f t="shared" ca="1" si="220"/>
        <v>0</v>
      </c>
      <c r="AJ64" s="1">
        <f t="shared" ca="1" si="221"/>
        <v>1</v>
      </c>
      <c r="AK64" s="1">
        <f t="shared" ca="1" si="222"/>
        <v>1</v>
      </c>
      <c r="AL64" s="1">
        <f t="shared" ca="1" si="223"/>
        <v>1</v>
      </c>
      <c r="AM64" s="1">
        <f t="shared" ca="1" si="224"/>
        <v>1</v>
      </c>
      <c r="AN64" s="1">
        <f t="shared" ca="1" si="225"/>
        <v>1</v>
      </c>
      <c r="AO64" s="1">
        <f t="shared" ca="1" si="226"/>
        <v>1</v>
      </c>
    </row>
    <row r="65" spans="2:41" x14ac:dyDescent="0.55000000000000004">
      <c r="B65" s="5">
        <f t="shared" ca="1" si="227"/>
        <v>5</v>
      </c>
      <c r="C65" s="5">
        <f t="shared" ca="1" si="228"/>
        <v>1</v>
      </c>
      <c r="D65" s="5">
        <f t="shared" ca="1" si="229"/>
        <v>9</v>
      </c>
      <c r="E65" s="5">
        <f t="shared" ca="1" si="191"/>
        <v>5</v>
      </c>
      <c r="F65" s="8">
        <f t="shared" ca="1" si="192"/>
        <v>607</v>
      </c>
      <c r="G65" s="5">
        <f t="shared" ca="1" si="193"/>
        <v>0</v>
      </c>
      <c r="H65" s="5">
        <f t="shared" ca="1" si="230"/>
        <v>607</v>
      </c>
      <c r="I65" s="1" t="str">
        <f t="shared" ca="1" si="194"/>
        <v/>
      </c>
      <c r="J65" s="1" t="str">
        <f t="shared" ca="1" si="195"/>
        <v/>
      </c>
      <c r="K65" s="1" t="str">
        <f t="shared" ca="1" si="196"/>
        <v/>
      </c>
      <c r="L65" s="1" t="str">
        <f t="shared" ca="1" si="197"/>
        <v/>
      </c>
      <c r="M65" s="1" t="str">
        <f t="shared" ca="1" si="198"/>
        <v/>
      </c>
      <c r="N65" s="1" t="str">
        <f t="shared" ca="1" si="199"/>
        <v/>
      </c>
      <c r="O65" s="1" t="str">
        <f t="shared" ca="1" si="200"/>
        <v/>
      </c>
      <c r="P65" s="1" t="str">
        <f t="shared" ca="1" si="201"/>
        <v/>
      </c>
      <c r="Q65" s="1" t="str">
        <f t="shared" ca="1" si="202"/>
        <v/>
      </c>
      <c r="R65" s="1" t="str">
        <f t="shared" ca="1" si="203"/>
        <v/>
      </c>
      <c r="S65" s="1" t="str">
        <f t="shared" ca="1" si="204"/>
        <v/>
      </c>
      <c r="T65" s="1" t="str">
        <f t="shared" ca="1" si="205"/>
        <v/>
      </c>
      <c r="U65" s="1" t="str">
        <f t="shared" ca="1" si="206"/>
        <v/>
      </c>
      <c r="V65" s="1" t="str">
        <f t="shared" ca="1" si="207"/>
        <v/>
      </c>
      <c r="W65" s="1" t="str">
        <f t="shared" ca="1" si="208"/>
        <v/>
      </c>
      <c r="X65" s="1" t="str">
        <f t="shared" ca="1" si="209"/>
        <v/>
      </c>
      <c r="Y65" s="1" t="str">
        <f t="shared" ca="1" si="210"/>
        <v/>
      </c>
      <c r="Z65" s="1" t="str">
        <f t="shared" ca="1" si="211"/>
        <v/>
      </c>
      <c r="AA65" s="1" t="str">
        <f t="shared" ca="1" si="212"/>
        <v/>
      </c>
      <c r="AB65" s="1" t="str">
        <f t="shared" ca="1" si="213"/>
        <v/>
      </c>
      <c r="AC65" s="1" t="str">
        <f t="shared" ca="1" si="214"/>
        <v/>
      </c>
      <c r="AD65" s="1" t="str">
        <f t="shared" ca="1" si="215"/>
        <v/>
      </c>
      <c r="AE65" s="1">
        <f t="shared" ca="1" si="216"/>
        <v>0</v>
      </c>
      <c r="AF65" s="1">
        <f t="shared" ca="1" si="217"/>
        <v>1</v>
      </c>
      <c r="AG65" s="1">
        <f t="shared" ca="1" si="218"/>
        <v>0</v>
      </c>
      <c r="AH65" s="1">
        <f t="shared" ca="1" si="219"/>
        <v>0</v>
      </c>
      <c r="AI65" s="1">
        <f t="shared" ca="1" si="220"/>
        <v>1</v>
      </c>
      <c r="AJ65" s="1">
        <f t="shared" ca="1" si="221"/>
        <v>0</v>
      </c>
      <c r="AK65" s="1">
        <f t="shared" ca="1" si="222"/>
        <v>1</v>
      </c>
      <c r="AL65" s="1">
        <f t="shared" ca="1" si="223"/>
        <v>1</v>
      </c>
      <c r="AM65" s="1">
        <f t="shared" ca="1" si="224"/>
        <v>1</v>
      </c>
      <c r="AN65" s="1">
        <f t="shared" ca="1" si="225"/>
        <v>1</v>
      </c>
      <c r="AO65" s="1">
        <f t="shared" ca="1" si="226"/>
        <v>1</v>
      </c>
    </row>
    <row r="66" spans="2:41" x14ac:dyDescent="0.55000000000000004">
      <c r="B66" s="5">
        <f t="shared" ca="1" si="227"/>
        <v>2</v>
      </c>
      <c r="C66" s="5">
        <f t="shared" ca="1" si="228"/>
        <v>0</v>
      </c>
      <c r="D66" s="5">
        <f t="shared" ca="1" si="229"/>
        <v>144</v>
      </c>
      <c r="E66" s="5">
        <f t="shared" ca="1" si="191"/>
        <v>1</v>
      </c>
      <c r="F66" s="8">
        <f t="shared" ca="1" si="192"/>
        <v>577</v>
      </c>
      <c r="G66" s="5">
        <f t="shared" ca="1" si="193"/>
        <v>0</v>
      </c>
      <c r="H66" s="5">
        <f t="shared" ca="1" si="230"/>
        <v>577</v>
      </c>
      <c r="I66" s="1" t="str">
        <f t="shared" ca="1" si="194"/>
        <v/>
      </c>
      <c r="J66" s="1" t="str">
        <f t="shared" ca="1" si="195"/>
        <v/>
      </c>
      <c r="K66" s="1" t="str">
        <f t="shared" ca="1" si="196"/>
        <v/>
      </c>
      <c r="L66" s="1" t="str">
        <f t="shared" ca="1" si="197"/>
        <v/>
      </c>
      <c r="M66" s="1" t="str">
        <f t="shared" ca="1" si="198"/>
        <v/>
      </c>
      <c r="N66" s="1" t="str">
        <f t="shared" ca="1" si="199"/>
        <v/>
      </c>
      <c r="O66" s="1" t="str">
        <f t="shared" ca="1" si="200"/>
        <v/>
      </c>
      <c r="P66" s="1" t="str">
        <f t="shared" ca="1" si="201"/>
        <v/>
      </c>
      <c r="Q66" s="1" t="str">
        <f t="shared" ca="1" si="202"/>
        <v/>
      </c>
      <c r="R66" s="1" t="str">
        <f t="shared" ca="1" si="203"/>
        <v/>
      </c>
      <c r="S66" s="1" t="str">
        <f t="shared" ca="1" si="204"/>
        <v/>
      </c>
      <c r="T66" s="1" t="str">
        <f t="shared" ca="1" si="205"/>
        <v/>
      </c>
      <c r="U66" s="1" t="str">
        <f t="shared" ca="1" si="206"/>
        <v/>
      </c>
      <c r="V66" s="1" t="str">
        <f t="shared" ca="1" si="207"/>
        <v/>
      </c>
      <c r="W66" s="1" t="str">
        <f t="shared" ca="1" si="208"/>
        <v/>
      </c>
      <c r="X66" s="1" t="str">
        <f t="shared" ca="1" si="209"/>
        <v/>
      </c>
      <c r="Y66" s="1" t="str">
        <f t="shared" ca="1" si="210"/>
        <v/>
      </c>
      <c r="Z66" s="1" t="str">
        <f t="shared" ca="1" si="211"/>
        <v/>
      </c>
      <c r="AA66" s="1" t="str">
        <f t="shared" ca="1" si="212"/>
        <v/>
      </c>
      <c r="AB66" s="1" t="str">
        <f t="shared" ca="1" si="213"/>
        <v/>
      </c>
      <c r="AC66" s="1" t="str">
        <f t="shared" ca="1" si="214"/>
        <v/>
      </c>
      <c r="AD66" s="1" t="str">
        <f t="shared" ca="1" si="215"/>
        <v/>
      </c>
      <c r="AE66" s="1">
        <f t="shared" ca="1" si="216"/>
        <v>0</v>
      </c>
      <c r="AF66" s="1">
        <f t="shared" ca="1" si="217"/>
        <v>1</v>
      </c>
      <c r="AG66" s="1">
        <f t="shared" ca="1" si="218"/>
        <v>0</v>
      </c>
      <c r="AH66" s="1">
        <f t="shared" ca="1" si="219"/>
        <v>0</v>
      </c>
      <c r="AI66" s="1">
        <f t="shared" ca="1" si="220"/>
        <v>1</v>
      </c>
      <c r="AJ66" s="1">
        <f t="shared" ca="1" si="221"/>
        <v>0</v>
      </c>
      <c r="AK66" s="1">
        <f t="shared" ca="1" si="222"/>
        <v>0</v>
      </c>
      <c r="AL66" s="1">
        <f t="shared" ca="1" si="223"/>
        <v>0</v>
      </c>
      <c r="AM66" s="1">
        <f t="shared" ca="1" si="224"/>
        <v>0</v>
      </c>
      <c r="AN66" s="1">
        <f t="shared" ca="1" si="225"/>
        <v>0</v>
      </c>
      <c r="AO66" s="1">
        <f t="shared" ca="1" si="226"/>
        <v>1</v>
      </c>
    </row>
    <row r="67" spans="2:41" x14ac:dyDescent="0.55000000000000004">
      <c r="B67" s="5">
        <f t="shared" ca="1" si="227"/>
        <v>1</v>
      </c>
      <c r="C67" s="5">
        <f t="shared" ca="1" si="228"/>
        <v>1</v>
      </c>
      <c r="D67" s="5">
        <f t="shared" ca="1" si="229"/>
        <v>81</v>
      </c>
      <c r="E67" s="5">
        <f t="shared" ca="1" si="191"/>
        <v>1</v>
      </c>
      <c r="F67" s="8">
        <f t="shared" ca="1" si="192"/>
        <v>325</v>
      </c>
      <c r="G67" s="5">
        <f t="shared" ca="1" si="193"/>
        <v>0</v>
      </c>
      <c r="H67" s="5">
        <f t="shared" ca="1" si="230"/>
        <v>325</v>
      </c>
      <c r="I67" s="1" t="str">
        <f t="shared" ca="1" si="194"/>
        <v/>
      </c>
      <c r="J67" s="1" t="str">
        <f t="shared" ca="1" si="195"/>
        <v/>
      </c>
      <c r="K67" s="1" t="str">
        <f t="shared" ca="1" si="196"/>
        <v/>
      </c>
      <c r="L67" s="1" t="str">
        <f t="shared" ca="1" si="197"/>
        <v/>
      </c>
      <c r="M67" s="1" t="str">
        <f t="shared" ca="1" si="198"/>
        <v/>
      </c>
      <c r="N67" s="1" t="str">
        <f t="shared" ca="1" si="199"/>
        <v/>
      </c>
      <c r="O67" s="1" t="str">
        <f t="shared" ca="1" si="200"/>
        <v/>
      </c>
      <c r="P67" s="1" t="str">
        <f t="shared" ca="1" si="201"/>
        <v/>
      </c>
      <c r="Q67" s="1" t="str">
        <f t="shared" ca="1" si="202"/>
        <v/>
      </c>
      <c r="R67" s="1" t="str">
        <f t="shared" ca="1" si="203"/>
        <v/>
      </c>
      <c r="S67" s="1" t="str">
        <f t="shared" ca="1" si="204"/>
        <v/>
      </c>
      <c r="T67" s="1" t="str">
        <f t="shared" ca="1" si="205"/>
        <v/>
      </c>
      <c r="U67" s="1" t="str">
        <f t="shared" ca="1" si="206"/>
        <v/>
      </c>
      <c r="V67" s="1" t="str">
        <f t="shared" ca="1" si="207"/>
        <v/>
      </c>
      <c r="W67" s="1" t="str">
        <f t="shared" ca="1" si="208"/>
        <v/>
      </c>
      <c r="X67" s="1" t="str">
        <f t="shared" ca="1" si="209"/>
        <v/>
      </c>
      <c r="Y67" s="1" t="str">
        <f t="shared" ca="1" si="210"/>
        <v/>
      </c>
      <c r="Z67" s="1" t="str">
        <f t="shared" ca="1" si="211"/>
        <v/>
      </c>
      <c r="AA67" s="1" t="str">
        <f t="shared" ca="1" si="212"/>
        <v/>
      </c>
      <c r="AB67" s="1" t="str">
        <f t="shared" ca="1" si="213"/>
        <v/>
      </c>
      <c r="AC67" s="1" t="str">
        <f t="shared" ca="1" si="214"/>
        <v/>
      </c>
      <c r="AD67" s="1" t="str">
        <f t="shared" ca="1" si="215"/>
        <v/>
      </c>
      <c r="AE67" s="1" t="str">
        <f t="shared" ca="1" si="216"/>
        <v/>
      </c>
      <c r="AF67" s="1">
        <f t="shared" ca="1" si="217"/>
        <v>0</v>
      </c>
      <c r="AG67" s="1">
        <f t="shared" ca="1" si="218"/>
        <v>1</v>
      </c>
      <c r="AH67" s="1">
        <f t="shared" ca="1" si="219"/>
        <v>0</v>
      </c>
      <c r="AI67" s="1">
        <f t="shared" ca="1" si="220"/>
        <v>1</v>
      </c>
      <c r="AJ67" s="1">
        <f t="shared" ca="1" si="221"/>
        <v>0</v>
      </c>
      <c r="AK67" s="1">
        <f t="shared" ca="1" si="222"/>
        <v>0</v>
      </c>
      <c r="AL67" s="1">
        <f t="shared" ca="1" si="223"/>
        <v>0</v>
      </c>
      <c r="AM67" s="1">
        <f t="shared" ca="1" si="224"/>
        <v>1</v>
      </c>
      <c r="AN67" s="1">
        <f t="shared" ca="1" si="225"/>
        <v>0</v>
      </c>
      <c r="AO67" s="1">
        <f t="shared" ca="1" si="226"/>
        <v>1</v>
      </c>
    </row>
    <row r="68" spans="2:41" x14ac:dyDescent="0.55000000000000004">
      <c r="B68" s="5">
        <f t="shared" ca="1" si="227"/>
        <v>0</v>
      </c>
      <c r="C68" s="5">
        <f t="shared" ca="1" si="228"/>
        <v>3</v>
      </c>
      <c r="D68" s="5">
        <f t="shared" ca="1" si="229"/>
        <v>15</v>
      </c>
      <c r="E68" s="5">
        <f t="shared" ca="1" si="191"/>
        <v>1</v>
      </c>
      <c r="F68" s="8">
        <f t="shared" ca="1" si="192"/>
        <v>61</v>
      </c>
      <c r="G68" s="5">
        <f t="shared" ca="1" si="193"/>
        <v>0</v>
      </c>
      <c r="H68" s="5">
        <f t="shared" ca="1" si="230"/>
        <v>61</v>
      </c>
      <c r="I68" s="1" t="str">
        <f t="shared" ca="1" si="194"/>
        <v/>
      </c>
      <c r="J68" s="1" t="str">
        <f t="shared" ca="1" si="195"/>
        <v/>
      </c>
      <c r="K68" s="1" t="str">
        <f t="shared" ca="1" si="196"/>
        <v/>
      </c>
      <c r="L68" s="1" t="str">
        <f t="shared" ca="1" si="197"/>
        <v/>
      </c>
      <c r="M68" s="1" t="str">
        <f t="shared" ca="1" si="198"/>
        <v/>
      </c>
      <c r="N68" s="1" t="str">
        <f t="shared" ca="1" si="199"/>
        <v/>
      </c>
      <c r="O68" s="1" t="str">
        <f t="shared" ca="1" si="200"/>
        <v/>
      </c>
      <c r="P68" s="1" t="str">
        <f t="shared" ca="1" si="201"/>
        <v/>
      </c>
      <c r="Q68" s="1" t="str">
        <f t="shared" ca="1" si="202"/>
        <v/>
      </c>
      <c r="R68" s="1" t="str">
        <f t="shared" ca="1" si="203"/>
        <v/>
      </c>
      <c r="S68" s="1" t="str">
        <f t="shared" ca="1" si="204"/>
        <v/>
      </c>
      <c r="T68" s="1" t="str">
        <f t="shared" ca="1" si="205"/>
        <v/>
      </c>
      <c r="U68" s="1" t="str">
        <f t="shared" ca="1" si="206"/>
        <v/>
      </c>
      <c r="V68" s="1" t="str">
        <f t="shared" ca="1" si="207"/>
        <v/>
      </c>
      <c r="W68" s="1" t="str">
        <f t="shared" ca="1" si="208"/>
        <v/>
      </c>
      <c r="X68" s="1" t="str">
        <f t="shared" ca="1" si="209"/>
        <v/>
      </c>
      <c r="Y68" s="1" t="str">
        <f t="shared" ca="1" si="210"/>
        <v/>
      </c>
      <c r="Z68" s="1" t="str">
        <f t="shared" ca="1" si="211"/>
        <v/>
      </c>
      <c r="AA68" s="1" t="str">
        <f t="shared" ca="1" si="212"/>
        <v/>
      </c>
      <c r="AB68" s="1" t="str">
        <f t="shared" ca="1" si="213"/>
        <v/>
      </c>
      <c r="AC68" s="1" t="str">
        <f t="shared" ca="1" si="214"/>
        <v/>
      </c>
      <c r="AD68" s="1" t="str">
        <f t="shared" ca="1" si="215"/>
        <v/>
      </c>
      <c r="AE68" s="1" t="str">
        <f t="shared" ca="1" si="216"/>
        <v/>
      </c>
      <c r="AF68" s="1" t="str">
        <f t="shared" ca="1" si="217"/>
        <v/>
      </c>
      <c r="AG68" s="1" t="str">
        <f t="shared" ca="1" si="218"/>
        <v/>
      </c>
      <c r="AH68" s="1" t="str">
        <f t="shared" ca="1" si="219"/>
        <v/>
      </c>
      <c r="AI68" s="1">
        <f t="shared" ca="1" si="220"/>
        <v>0</v>
      </c>
      <c r="AJ68" s="1">
        <f t="shared" ca="1" si="221"/>
        <v>1</v>
      </c>
      <c r="AK68" s="1">
        <f t="shared" ca="1" si="222"/>
        <v>1</v>
      </c>
      <c r="AL68" s="1">
        <f t="shared" ca="1" si="223"/>
        <v>1</v>
      </c>
      <c r="AM68" s="1">
        <f t="shared" ca="1" si="224"/>
        <v>1</v>
      </c>
      <c r="AN68" s="1">
        <f t="shared" ca="1" si="225"/>
        <v>0</v>
      </c>
      <c r="AO68" s="1">
        <f t="shared" ca="1" si="226"/>
        <v>1</v>
      </c>
    </row>
    <row r="69" spans="2:41" x14ac:dyDescent="0.55000000000000004">
      <c r="B69" s="5">
        <f t="shared" ca="1" si="227"/>
        <v>4</v>
      </c>
      <c r="C69" s="5">
        <f t="shared" ca="1" si="228"/>
        <v>0</v>
      </c>
      <c r="D69" s="5">
        <f t="shared" ca="1" si="229"/>
        <v>0</v>
      </c>
      <c r="E69" s="5">
        <f t="shared" ca="1" si="191"/>
        <v>4</v>
      </c>
      <c r="F69" s="8">
        <f t="shared" ca="1" si="192"/>
        <v>15</v>
      </c>
      <c r="G69" s="5">
        <f t="shared" ca="1" si="193"/>
        <v>0</v>
      </c>
      <c r="H69" s="5">
        <f t="shared" ca="1" si="230"/>
        <v>15</v>
      </c>
      <c r="I69" s="1" t="str">
        <f t="shared" ca="1" si="194"/>
        <v/>
      </c>
      <c r="J69" s="1" t="str">
        <f t="shared" ca="1" si="195"/>
        <v/>
      </c>
      <c r="K69" s="1" t="str">
        <f t="shared" ca="1" si="196"/>
        <v/>
      </c>
      <c r="L69" s="1" t="str">
        <f t="shared" ca="1" si="197"/>
        <v/>
      </c>
      <c r="M69" s="1" t="str">
        <f t="shared" ca="1" si="198"/>
        <v/>
      </c>
      <c r="N69" s="1" t="str">
        <f t="shared" ca="1" si="199"/>
        <v/>
      </c>
      <c r="O69" s="1" t="str">
        <f t="shared" ca="1" si="200"/>
        <v/>
      </c>
      <c r="P69" s="1" t="str">
        <f t="shared" ca="1" si="201"/>
        <v/>
      </c>
      <c r="Q69" s="1" t="str">
        <f t="shared" ca="1" si="202"/>
        <v/>
      </c>
      <c r="R69" s="1" t="str">
        <f t="shared" ca="1" si="203"/>
        <v/>
      </c>
      <c r="S69" s="1" t="str">
        <f t="shared" ca="1" si="204"/>
        <v/>
      </c>
      <c r="T69" s="1" t="str">
        <f t="shared" ca="1" si="205"/>
        <v/>
      </c>
      <c r="U69" s="1" t="str">
        <f t="shared" ca="1" si="206"/>
        <v/>
      </c>
      <c r="V69" s="1" t="str">
        <f t="shared" ca="1" si="207"/>
        <v/>
      </c>
      <c r="W69" s="1" t="str">
        <f t="shared" ca="1" si="208"/>
        <v/>
      </c>
      <c r="X69" s="1" t="str">
        <f t="shared" ca="1" si="209"/>
        <v/>
      </c>
      <c r="Y69" s="1" t="str">
        <f t="shared" ca="1" si="210"/>
        <v/>
      </c>
      <c r="Z69" s="1" t="str">
        <f t="shared" ca="1" si="211"/>
        <v/>
      </c>
      <c r="AA69" s="1" t="str">
        <f t="shared" ca="1" si="212"/>
        <v/>
      </c>
      <c r="AB69" s="1" t="str">
        <f t="shared" ca="1" si="213"/>
        <v/>
      </c>
      <c r="AC69" s="1" t="str">
        <f t="shared" ca="1" si="214"/>
        <v/>
      </c>
      <c r="AD69" s="1" t="str">
        <f t="shared" ca="1" si="215"/>
        <v/>
      </c>
      <c r="AE69" s="1" t="str">
        <f t="shared" ca="1" si="216"/>
        <v/>
      </c>
      <c r="AF69" s="1" t="str">
        <f t="shared" ca="1" si="217"/>
        <v/>
      </c>
      <c r="AG69" s="1" t="str">
        <f t="shared" ca="1" si="218"/>
        <v/>
      </c>
      <c r="AH69" s="1" t="str">
        <f t="shared" ca="1" si="219"/>
        <v/>
      </c>
      <c r="AI69" s="1" t="str">
        <f t="shared" ca="1" si="220"/>
        <v/>
      </c>
      <c r="AJ69" s="1" t="str">
        <f t="shared" ca="1" si="221"/>
        <v/>
      </c>
      <c r="AK69" s="1">
        <f t="shared" ca="1" si="222"/>
        <v>0</v>
      </c>
      <c r="AL69" s="1">
        <f t="shared" ca="1" si="223"/>
        <v>1</v>
      </c>
      <c r="AM69" s="1">
        <f t="shared" ca="1" si="224"/>
        <v>1</v>
      </c>
      <c r="AN69" s="1">
        <f t="shared" ca="1" si="225"/>
        <v>1</v>
      </c>
      <c r="AO69" s="1">
        <f t="shared" ca="1" si="226"/>
        <v>1</v>
      </c>
    </row>
    <row r="70" spans="2:41" x14ac:dyDescent="0.55000000000000004">
      <c r="B70" s="5">
        <f t="shared" ca="1" si="227"/>
        <v>1</v>
      </c>
      <c r="C70" s="5">
        <f t="shared" ca="1" si="228"/>
        <v>1</v>
      </c>
      <c r="D70" s="5">
        <f t="shared" ca="1" si="229"/>
        <v>1</v>
      </c>
      <c r="E70" s="5">
        <f t="shared" ca="1" si="191"/>
        <v>1</v>
      </c>
      <c r="F70" s="8">
        <f t="shared" ca="1" si="192"/>
        <v>5</v>
      </c>
      <c r="G70" s="5">
        <f t="shared" ca="1" si="193"/>
        <v>1</v>
      </c>
      <c r="H70" s="5">
        <f t="shared" ca="1" si="230"/>
        <v>10</v>
      </c>
      <c r="I70" s="1" t="str">
        <f t="shared" ca="1" si="194"/>
        <v/>
      </c>
      <c r="J70" s="1" t="str">
        <f t="shared" ca="1" si="195"/>
        <v/>
      </c>
      <c r="K70" s="1" t="str">
        <f t="shared" ca="1" si="196"/>
        <v/>
      </c>
      <c r="L70" s="1" t="str">
        <f t="shared" ca="1" si="197"/>
        <v/>
      </c>
      <c r="M70" s="1" t="str">
        <f t="shared" ca="1" si="198"/>
        <v/>
      </c>
      <c r="N70" s="1" t="str">
        <f t="shared" ca="1" si="199"/>
        <v/>
      </c>
      <c r="O70" s="1" t="str">
        <f t="shared" ca="1" si="200"/>
        <v/>
      </c>
      <c r="P70" s="1" t="str">
        <f t="shared" ca="1" si="201"/>
        <v/>
      </c>
      <c r="Q70" s="1" t="str">
        <f t="shared" ca="1" si="202"/>
        <v/>
      </c>
      <c r="R70" s="1" t="str">
        <f t="shared" ca="1" si="203"/>
        <v/>
      </c>
      <c r="S70" s="1" t="str">
        <f t="shared" ca="1" si="204"/>
        <v/>
      </c>
      <c r="T70" s="1" t="str">
        <f t="shared" ca="1" si="205"/>
        <v/>
      </c>
      <c r="U70" s="1" t="str">
        <f t="shared" ca="1" si="206"/>
        <v/>
      </c>
      <c r="V70" s="1" t="str">
        <f t="shared" ca="1" si="207"/>
        <v/>
      </c>
      <c r="W70" s="1" t="str">
        <f t="shared" ca="1" si="208"/>
        <v/>
      </c>
      <c r="X70" s="1" t="str">
        <f t="shared" ca="1" si="209"/>
        <v/>
      </c>
      <c r="Y70" s="1" t="str">
        <f t="shared" ca="1" si="210"/>
        <v/>
      </c>
      <c r="Z70" s="1" t="str">
        <f t="shared" ca="1" si="211"/>
        <v/>
      </c>
      <c r="AA70" s="1" t="str">
        <f t="shared" ca="1" si="212"/>
        <v/>
      </c>
      <c r="AB70" s="1" t="str">
        <f t="shared" ca="1" si="213"/>
        <v/>
      </c>
      <c r="AC70" s="1" t="str">
        <f t="shared" ca="1" si="214"/>
        <v/>
      </c>
      <c r="AD70" s="1" t="str">
        <f t="shared" ca="1" si="215"/>
        <v/>
      </c>
      <c r="AE70" s="1" t="str">
        <f t="shared" ca="1" si="216"/>
        <v/>
      </c>
      <c r="AF70" s="1" t="str">
        <f t="shared" ca="1" si="217"/>
        <v/>
      </c>
      <c r="AG70" s="1" t="str">
        <f t="shared" ca="1" si="218"/>
        <v/>
      </c>
      <c r="AH70" s="1" t="str">
        <f t="shared" ca="1" si="219"/>
        <v/>
      </c>
      <c r="AI70" s="1" t="str">
        <f t="shared" ca="1" si="220"/>
        <v/>
      </c>
      <c r="AJ70" s="1" t="str">
        <f t="shared" ca="1" si="221"/>
        <v/>
      </c>
      <c r="AK70" s="1">
        <f t="shared" ca="1" si="222"/>
        <v>0</v>
      </c>
      <c r="AL70" s="1">
        <f t="shared" ca="1" si="223"/>
        <v>1</v>
      </c>
      <c r="AM70" s="1">
        <f t="shared" ca="1" si="224"/>
        <v>0</v>
      </c>
      <c r="AN70" s="1">
        <f t="shared" ca="1" si="225"/>
        <v>1</v>
      </c>
      <c r="AO70" s="1">
        <f t="shared" ca="1" si="226"/>
        <v>0</v>
      </c>
    </row>
    <row r="71" spans="2:41" x14ac:dyDescent="0.55000000000000004">
      <c r="B71" s="5">
        <f t="shared" ca="1" si="227"/>
        <v>2</v>
      </c>
      <c r="C71" s="5">
        <f t="shared" ca="1" si="228"/>
        <v>0</v>
      </c>
      <c r="D71" s="5">
        <f t="shared" ca="1" si="229"/>
        <v>0</v>
      </c>
      <c r="E71" s="5">
        <f t="shared" ca="1" si="191"/>
        <v>1</v>
      </c>
      <c r="F71" s="8">
        <f t="shared" ca="1" si="192"/>
        <v>1</v>
      </c>
      <c r="G71" s="5">
        <f t="shared" ca="1" si="193"/>
        <v>0</v>
      </c>
      <c r="H71" s="5">
        <f t="shared" ca="1" si="230"/>
        <v>1</v>
      </c>
      <c r="I71" s="1" t="str">
        <f t="shared" ca="1" si="194"/>
        <v/>
      </c>
      <c r="J71" s="1" t="str">
        <f t="shared" ca="1" si="195"/>
        <v/>
      </c>
      <c r="K71" s="1" t="str">
        <f t="shared" ca="1" si="196"/>
        <v/>
      </c>
      <c r="L71" s="1" t="str">
        <f t="shared" ca="1" si="197"/>
        <v/>
      </c>
      <c r="M71" s="1" t="str">
        <f t="shared" ca="1" si="198"/>
        <v/>
      </c>
      <c r="N71" s="1" t="str">
        <f t="shared" ca="1" si="199"/>
        <v/>
      </c>
      <c r="O71" s="1" t="str">
        <f t="shared" ca="1" si="200"/>
        <v/>
      </c>
      <c r="P71" s="1" t="str">
        <f t="shared" ca="1" si="201"/>
        <v/>
      </c>
      <c r="Q71" s="1" t="str">
        <f t="shared" ca="1" si="202"/>
        <v/>
      </c>
      <c r="R71" s="1" t="str">
        <f t="shared" ca="1" si="203"/>
        <v/>
      </c>
      <c r="S71" s="1" t="str">
        <f t="shared" ca="1" si="204"/>
        <v/>
      </c>
      <c r="T71" s="1" t="str">
        <f t="shared" ca="1" si="205"/>
        <v/>
      </c>
      <c r="U71" s="1" t="str">
        <f t="shared" ca="1" si="206"/>
        <v/>
      </c>
      <c r="V71" s="1" t="str">
        <f t="shared" ca="1" si="207"/>
        <v/>
      </c>
      <c r="W71" s="1" t="str">
        <f t="shared" ca="1" si="208"/>
        <v/>
      </c>
      <c r="X71" s="1" t="str">
        <f t="shared" ca="1" si="209"/>
        <v/>
      </c>
      <c r="Y71" s="1" t="str">
        <f t="shared" ca="1" si="210"/>
        <v/>
      </c>
      <c r="Z71" s="1" t="str">
        <f t="shared" ca="1" si="211"/>
        <v/>
      </c>
      <c r="AA71" s="1" t="str">
        <f t="shared" ca="1" si="212"/>
        <v/>
      </c>
      <c r="AB71" s="1" t="str">
        <f t="shared" ca="1" si="213"/>
        <v/>
      </c>
      <c r="AC71" s="1" t="str">
        <f t="shared" ca="1" si="214"/>
        <v/>
      </c>
      <c r="AD71" s="1" t="str">
        <f t="shared" ca="1" si="215"/>
        <v/>
      </c>
      <c r="AE71" s="1" t="str">
        <f t="shared" ca="1" si="216"/>
        <v/>
      </c>
      <c r="AF71" s="1" t="str">
        <f t="shared" ca="1" si="217"/>
        <v/>
      </c>
      <c r="AG71" s="1" t="str">
        <f t="shared" ca="1" si="218"/>
        <v/>
      </c>
      <c r="AH71" s="1" t="str">
        <f t="shared" ca="1" si="219"/>
        <v/>
      </c>
      <c r="AI71" s="1" t="str">
        <f t="shared" ca="1" si="220"/>
        <v/>
      </c>
      <c r="AJ71" s="1" t="str">
        <f t="shared" ca="1" si="221"/>
        <v/>
      </c>
      <c r="AK71" s="1" t="str">
        <f t="shared" ca="1" si="222"/>
        <v/>
      </c>
      <c r="AL71" s="1" t="str">
        <f t="shared" ca="1" si="223"/>
        <v/>
      </c>
      <c r="AM71" s="1" t="str">
        <f t="shared" ca="1" si="224"/>
        <v/>
      </c>
      <c r="AN71" s="1">
        <f t="shared" ca="1" si="225"/>
        <v>0</v>
      </c>
      <c r="AO71" s="1">
        <f t="shared" ca="1" si="226"/>
        <v>1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H 1 v U n k x 3 j + l A A A A 9 Q A A A B I A H A B D b 2 5 m a W c v U G F j a 2 F n Z S 5 4 b W w g o h g A K K A U A A A A A A A A A A A A A A A A A A A A A A A A A A A A h Y + x D o I w G I R f h X S n r T U m S H 7 K 4 G Y k I T E x r k 2 p U I V i a L G 8 m 4 O P 5 C u I U d T N 8 b 6 7 S + 7 u 1 x u k Q 1 M H F 9 V Z 3 Z o E z T B F g T K y L b Q p E 9 S 7 Q x i h l E M u 5 E m U K h j D x s a D 1 Q m q n D v H h H j v s Z / j t i s J o 3 R G 9 t l m K y v V i F A b 6 4 S R C n 1 a x f 8 W 4 r B 7 j e E M L y l e R A x T I B O D T J u v z 8 a 5 T / c H w q q v X d 8 p f h T h O g c y S S D v C / w B U E s D B B Q A A g A I A N B 9 b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f W 9 S K I p H u A 4 A A A A R A A A A E w A c A E Z v c m 1 1 b G F z L 1 N l Y 3 R p b 2 4 x L m 0 g o h g A K K A U A A A A A A A A A A A A A A A A A A A A A A A A A A A A K 0 5 N L s n M z 1 M I h t C G 1 g B Q S w E C L Q A U A A I A C A D Q f W 9 S e T H e P 6 U A A A D 1 A A A A E g A A A A A A A A A A A A A A A A A A A A A A Q 2 9 u Z m l n L 1 B h Y 2 t h Z 2 U u e G 1 s U E s B A i 0 A F A A C A A g A 0 H 1 v U g / K 6 a u k A A A A 6 Q A A A B M A A A A A A A A A A A A A A A A A 8 Q A A A F t D b 2 5 0 Z W 5 0 X 1 R 5 c G V z X S 5 4 b W x Q S w E C L Q A U A A I A C A D Q f W 9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d O b 1 v 9 3 t k S C + g o e h B k i v A A A A A A C A A A A A A A Q Z g A A A A E A A C A A A A C V t N f t M E R o d n k H i 3 T h x q a 2 P H K G w 8 M a N a u t H 6 Z K c U 0 y r Q A A A A A O g A A A A A I A A C A A A A C r 6 g / + e z X N 4 t r j t / e Y 5 7 H N z T d n z S T + N Z j L N m + k j 7 h S M l A A A A D b B i H Q S L d g x / O s L A w Q m c O y G 7 e B q s b 7 Z c I r 7 J o i m B a 5 e q h A A F i N y B i c w V O G 2 5 A M + 4 T r I s R V j p A t Q O P J u g z W r h b 8 I / 2 3 1 r j k z i U y 6 m n 0 X K z y 4 k A A A A D D x O 3 k W P r + Y F 5 z E B o H a 6 R f B O v o x D w J n 1 H 0 C 4 Z t D K Y i l 5 m J q E W 2 t u j 6 k m O 5 3 8 0 L 3 z Y k E E Q O Q m V z m V G U V Y Z L 3 H T 8 < / D a t a M a s h u p > 
</file>

<file path=customXml/itemProps1.xml><?xml version="1.0" encoding="utf-8"?>
<ds:datastoreItem xmlns:ds="http://schemas.openxmlformats.org/officeDocument/2006/customXml" ds:itemID="{0655941F-B0FA-49CF-B8E3-3D8060C352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厳太郎 松岡</cp:lastModifiedBy>
  <dcterms:created xsi:type="dcterms:W3CDTF">2021-03-10T12:19:56Z</dcterms:created>
  <dcterms:modified xsi:type="dcterms:W3CDTF">2023-11-05T08:28:37Z</dcterms:modified>
</cp:coreProperties>
</file>